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5135" windowHeight="8130" firstSheet="1" activeTab="5"/>
  </bookViews>
  <sheets>
    <sheet name="Narrative 10" sheetId="4" r:id="rId1"/>
    <sheet name="Expository 10" sheetId="5" r:id="rId2"/>
    <sheet name="Average 10" sheetId="6" r:id="rId3"/>
    <sheet name="Narrative 09" sheetId="1" r:id="rId4"/>
    <sheet name="Expository 09" sheetId="2" r:id="rId5"/>
    <sheet name="Average 09" sheetId="3" r:id="rId6"/>
  </sheets>
  <calcPr calcId="125725"/>
</workbook>
</file>

<file path=xl/calcChain.xml><?xml version="1.0" encoding="utf-8"?>
<calcChain xmlns="http://schemas.openxmlformats.org/spreadsheetml/2006/main">
  <c r="E31" i="5"/>
  <c r="F31"/>
  <c r="G31"/>
  <c r="H31"/>
  <c r="I31"/>
  <c r="J31"/>
  <c r="K31"/>
  <c r="L31"/>
  <c r="M31"/>
  <c r="D31"/>
  <c r="B24" i="6"/>
  <c r="E30" i="4"/>
  <c r="F30"/>
  <c r="G30"/>
  <c r="H30"/>
  <c r="I30"/>
  <c r="J30"/>
  <c r="K30"/>
  <c r="L30"/>
  <c r="M30"/>
  <c r="D30"/>
  <c r="M32" i="5" l="1"/>
  <c r="L32"/>
  <c r="K32"/>
  <c r="J32"/>
  <c r="I32"/>
  <c r="H32"/>
  <c r="G32"/>
  <c r="F32"/>
  <c r="E32"/>
  <c r="D32"/>
  <c r="M33"/>
  <c r="L33"/>
  <c r="K33"/>
  <c r="J33"/>
  <c r="I33"/>
  <c r="H33"/>
  <c r="G33"/>
  <c r="F33"/>
  <c r="E33"/>
  <c r="D33"/>
  <c r="C28"/>
  <c r="B28" s="1"/>
  <c r="C25" i="6" s="1"/>
  <c r="C27" i="5"/>
  <c r="B27" s="1"/>
  <c r="C24" i="6" s="1"/>
  <c r="C26" i="5"/>
  <c r="B26" s="1"/>
  <c r="C23" i="6" s="1"/>
  <c r="C25" i="5"/>
  <c r="B25" s="1"/>
  <c r="C22" i="6" s="1"/>
  <c r="C24" i="5"/>
  <c r="B24" s="1"/>
  <c r="C21" i="6" s="1"/>
  <c r="C23" i="5"/>
  <c r="B23" s="1"/>
  <c r="C20" i="6" s="1"/>
  <c r="C22" i="5"/>
  <c r="B22" s="1"/>
  <c r="C19" i="6" s="1"/>
  <c r="C21" i="5"/>
  <c r="B21" s="1"/>
  <c r="C18" i="6" s="1"/>
  <c r="C20" i="5"/>
  <c r="B20" s="1"/>
  <c r="C17" i="6" s="1"/>
  <c r="C19" i="5"/>
  <c r="B19" s="1"/>
  <c r="C16" i="6" s="1"/>
  <c r="C18" i="5"/>
  <c r="B18" s="1"/>
  <c r="C15" i="6" s="1"/>
  <c r="C17" i="5"/>
  <c r="B17" s="1"/>
  <c r="C14" i="6" s="1"/>
  <c r="C16" i="5"/>
  <c r="B16" s="1"/>
  <c r="C13" i="6" s="1"/>
  <c r="C15" i="5"/>
  <c r="B15" s="1"/>
  <c r="C12" i="6" s="1"/>
  <c r="C14" i="5"/>
  <c r="B14" s="1"/>
  <c r="C11" i="6" s="1"/>
  <c r="C13" i="5"/>
  <c r="B13" s="1"/>
  <c r="C10" i="6" s="1"/>
  <c r="C12" i="5"/>
  <c r="B12" s="1"/>
  <c r="C9" i="6" s="1"/>
  <c r="C11" i="5"/>
  <c r="B11" s="1"/>
  <c r="C8" i="6" s="1"/>
  <c r="C10" i="5"/>
  <c r="B10" s="1"/>
  <c r="C7" i="6" s="1"/>
  <c r="C9" i="5"/>
  <c r="B9" s="1"/>
  <c r="C6" i="6" s="1"/>
  <c r="C8" i="5"/>
  <c r="B8" s="1"/>
  <c r="C5" i="6" s="1"/>
  <c r="C7" i="5"/>
  <c r="B7" s="1"/>
  <c r="C4" i="6" s="1"/>
  <c r="C6" i="5"/>
  <c r="B6" s="1"/>
  <c r="C3" i="6" s="1"/>
  <c r="C5" i="5"/>
  <c r="B5" s="1"/>
  <c r="C2" i="6" s="1"/>
  <c r="M31" i="4"/>
  <c r="L31"/>
  <c r="K31"/>
  <c r="J31"/>
  <c r="J32" s="1"/>
  <c r="I31"/>
  <c r="I32" s="1"/>
  <c r="H31"/>
  <c r="H32" s="1"/>
  <c r="G31"/>
  <c r="F31"/>
  <c r="F32" s="1"/>
  <c r="E31"/>
  <c r="E32" s="1"/>
  <c r="D31"/>
  <c r="D32" s="1"/>
  <c r="M32"/>
  <c r="L32"/>
  <c r="K32"/>
  <c r="G32"/>
  <c r="C27"/>
  <c r="B27"/>
  <c r="B25" i="6" s="1"/>
  <c r="C26" i="4"/>
  <c r="B26" s="1"/>
  <c r="B23" i="6" s="1"/>
  <c r="C25" i="4"/>
  <c r="B25" s="1"/>
  <c r="B22" i="6" s="1"/>
  <c r="C24" i="4"/>
  <c r="B24" s="1"/>
  <c r="B21" i="6" s="1"/>
  <c r="C23" i="4"/>
  <c r="B23" s="1"/>
  <c r="B20" i="6" s="1"/>
  <c r="C22" i="4"/>
  <c r="B22" s="1"/>
  <c r="B19" i="6" s="1"/>
  <c r="C21" i="4"/>
  <c r="B21" s="1"/>
  <c r="B18" i="6" s="1"/>
  <c r="C20" i="4"/>
  <c r="B20" s="1"/>
  <c r="B17" i="6" s="1"/>
  <c r="C19" i="4"/>
  <c r="B19" s="1"/>
  <c r="B16" i="6" s="1"/>
  <c r="C18" i="4"/>
  <c r="B18" s="1"/>
  <c r="B15" i="6" s="1"/>
  <c r="C17" i="4"/>
  <c r="B17"/>
  <c r="B14" i="6" s="1"/>
  <c r="C16" i="4"/>
  <c r="B16" s="1"/>
  <c r="B13" i="6" s="1"/>
  <c r="C15" i="4"/>
  <c r="B15" s="1"/>
  <c r="B12" i="6" s="1"/>
  <c r="C14" i="4"/>
  <c r="B14" s="1"/>
  <c r="B11" i="6" s="1"/>
  <c r="C13" i="4"/>
  <c r="B13" s="1"/>
  <c r="B10" i="6" s="1"/>
  <c r="C12" i="4"/>
  <c r="B12" s="1"/>
  <c r="B9" i="6" s="1"/>
  <c r="C11" i="4"/>
  <c r="B11" s="1"/>
  <c r="B8" i="6" s="1"/>
  <c r="C10" i="4"/>
  <c r="B10" s="1"/>
  <c r="B7" i="6" s="1"/>
  <c r="C9" i="4"/>
  <c r="B9" s="1"/>
  <c r="B6" i="6" s="1"/>
  <c r="C8" i="4"/>
  <c r="B8"/>
  <c r="B5" i="6" s="1"/>
  <c r="C7" i="4"/>
  <c r="B7" s="1"/>
  <c r="B4" i="6" s="1"/>
  <c r="C6" i="4"/>
  <c r="B6" s="1"/>
  <c r="B3" i="6" s="1"/>
  <c r="C5" i="4"/>
  <c r="B5" s="1"/>
  <c r="B2" i="6" s="1"/>
  <c r="B3" i="3"/>
  <c r="C3"/>
  <c r="D3"/>
  <c r="B4"/>
  <c r="C4"/>
  <c r="D4" s="1"/>
  <c r="B5"/>
  <c r="C5"/>
  <c r="D5"/>
  <c r="B6"/>
  <c r="C6"/>
  <c r="D6" s="1"/>
  <c r="B7"/>
  <c r="C7"/>
  <c r="D7"/>
  <c r="B8"/>
  <c r="C8"/>
  <c r="D8" s="1"/>
  <c r="B9"/>
  <c r="C9"/>
  <c r="D9"/>
  <c r="B10"/>
  <c r="C10"/>
  <c r="D10" s="1"/>
  <c r="B11"/>
  <c r="C11"/>
  <c r="D11"/>
  <c r="B12"/>
  <c r="C12"/>
  <c r="D12" s="1"/>
  <c r="B13"/>
  <c r="C13"/>
  <c r="D13"/>
  <c r="B14"/>
  <c r="C14"/>
  <c r="D14" s="1"/>
  <c r="B15"/>
  <c r="C15"/>
  <c r="D15"/>
  <c r="B16"/>
  <c r="C16"/>
  <c r="D16" s="1"/>
  <c r="B17"/>
  <c r="C17"/>
  <c r="D17"/>
  <c r="B18"/>
  <c r="C18"/>
  <c r="D18" s="1"/>
  <c r="B19"/>
  <c r="C19"/>
  <c r="D19"/>
  <c r="B20"/>
  <c r="C20"/>
  <c r="D20" s="1"/>
  <c r="B21"/>
  <c r="C21"/>
  <c r="D21"/>
  <c r="B22"/>
  <c r="C22"/>
  <c r="D22" s="1"/>
  <c r="B23"/>
  <c r="C23"/>
  <c r="D23"/>
  <c r="B24"/>
  <c r="C24"/>
  <c r="D24" s="1"/>
  <c r="B25"/>
  <c r="C25"/>
  <c r="D25"/>
  <c r="C2"/>
  <c r="B2"/>
  <c r="D20" i="6" l="1"/>
  <c r="D2"/>
  <c r="D4"/>
  <c r="D5"/>
  <c r="D6"/>
  <c r="D14"/>
  <c r="D15"/>
  <c r="D16"/>
  <c r="D21"/>
  <c r="D23"/>
  <c r="D25"/>
  <c r="D34" i="5"/>
  <c r="F34"/>
  <c r="H34"/>
  <c r="J34"/>
  <c r="L34"/>
  <c r="D3" i="6"/>
  <c r="D7"/>
  <c r="D8"/>
  <c r="D9"/>
  <c r="D10"/>
  <c r="D11"/>
  <c r="D12"/>
  <c r="D13"/>
  <c r="D17"/>
  <c r="D18"/>
  <c r="D19"/>
  <c r="D22"/>
  <c r="D24"/>
  <c r="E34" i="5"/>
  <c r="G34"/>
  <c r="I34"/>
  <c r="K34"/>
  <c r="M34"/>
  <c r="E33" i="4"/>
  <c r="G33"/>
  <c r="I33"/>
  <c r="K33"/>
  <c r="M33"/>
  <c r="D33"/>
  <c r="F33"/>
  <c r="H33"/>
  <c r="J33"/>
  <c r="L33"/>
  <c r="D6" i="1"/>
  <c r="C6" s="1"/>
  <c r="D7"/>
  <c r="C7" s="1"/>
  <c r="D8"/>
  <c r="C8" s="1"/>
  <c r="D9"/>
  <c r="C9" s="1"/>
  <c r="D10"/>
  <c r="C10" s="1"/>
  <c r="D11"/>
  <c r="C11" s="1"/>
  <c r="D12"/>
  <c r="C12" s="1"/>
  <c r="D13"/>
  <c r="C13" s="1"/>
  <c r="D14"/>
  <c r="C14" s="1"/>
  <c r="D15"/>
  <c r="C15" s="1"/>
  <c r="D16"/>
  <c r="C16" s="1"/>
  <c r="D17"/>
  <c r="C17" s="1"/>
  <c r="D18"/>
  <c r="C18" s="1"/>
  <c r="D19"/>
  <c r="C19" s="1"/>
  <c r="D20"/>
  <c r="C20" s="1"/>
  <c r="D21"/>
  <c r="C21" s="1"/>
  <c r="D22"/>
  <c r="C22" s="1"/>
  <c r="D23"/>
  <c r="C23" s="1"/>
  <c r="D24"/>
  <c r="C24" s="1"/>
  <c r="D25"/>
  <c r="C25" s="1"/>
  <c r="D26"/>
  <c r="C26" s="1"/>
  <c r="D27"/>
  <c r="C27" s="1"/>
  <c r="D28"/>
  <c r="C28" s="1"/>
  <c r="D5"/>
  <c r="C5" s="1"/>
  <c r="D6" i="2"/>
  <c r="C6" s="1"/>
  <c r="D7"/>
  <c r="C7" s="1"/>
  <c r="D8"/>
  <c r="C8" s="1"/>
  <c r="D9"/>
  <c r="C9" s="1"/>
  <c r="D10"/>
  <c r="C10" s="1"/>
  <c r="D11"/>
  <c r="C11" s="1"/>
  <c r="D12"/>
  <c r="C12" s="1"/>
  <c r="D13"/>
  <c r="C13" s="1"/>
  <c r="D14"/>
  <c r="C14" s="1"/>
  <c r="D15"/>
  <c r="C15" s="1"/>
  <c r="D16"/>
  <c r="C16" s="1"/>
  <c r="D17"/>
  <c r="C17" s="1"/>
  <c r="D18"/>
  <c r="C18" s="1"/>
  <c r="D19"/>
  <c r="C19" s="1"/>
  <c r="D20"/>
  <c r="C20" s="1"/>
  <c r="D21"/>
  <c r="C21" s="1"/>
  <c r="D22"/>
  <c r="C22" s="1"/>
  <c r="D23"/>
  <c r="C23" s="1"/>
  <c r="D24"/>
  <c r="C24" s="1"/>
  <c r="D25"/>
  <c r="C25" s="1"/>
  <c r="D26"/>
  <c r="C26" s="1"/>
  <c r="D27"/>
  <c r="C27" s="1"/>
  <c r="D28"/>
  <c r="C28" s="1"/>
  <c r="D5"/>
  <c r="C5" s="1"/>
  <c r="F32" l="1"/>
  <c r="G32"/>
  <c r="H32"/>
  <c r="I32"/>
  <c r="J32"/>
  <c r="K32"/>
  <c r="L32"/>
  <c r="M32"/>
  <c r="N32"/>
  <c r="E32"/>
  <c r="F32" i="1"/>
  <c r="G32"/>
  <c r="H32"/>
  <c r="I32"/>
  <c r="J32"/>
  <c r="K32"/>
  <c r="L32"/>
  <c r="M32"/>
  <c r="N32"/>
  <c r="E32"/>
  <c r="N31" i="2"/>
  <c r="N33" s="1"/>
  <c r="M31"/>
  <c r="M33" s="1"/>
  <c r="L31"/>
  <c r="L33" s="1"/>
  <c r="K31"/>
  <c r="K33" s="1"/>
  <c r="J31"/>
  <c r="J33" s="1"/>
  <c r="I31"/>
  <c r="I33" s="1"/>
  <c r="H31"/>
  <c r="H33" s="1"/>
  <c r="G31"/>
  <c r="G33" s="1"/>
  <c r="F31"/>
  <c r="F33" s="1"/>
  <c r="E31"/>
  <c r="E33" s="1"/>
  <c r="N31" i="1"/>
  <c r="N33" s="1"/>
  <c r="M31"/>
  <c r="M33" s="1"/>
  <c r="L31"/>
  <c r="L33" s="1"/>
  <c r="K31"/>
  <c r="K33" s="1"/>
  <c r="J31"/>
  <c r="J33" s="1"/>
  <c r="I31"/>
  <c r="I33" s="1"/>
  <c r="H31"/>
  <c r="H33" s="1"/>
  <c r="G31"/>
  <c r="G33" s="1"/>
  <c r="F31"/>
  <c r="F33" s="1"/>
  <c r="E31"/>
  <c r="E33" s="1"/>
  <c r="D2" i="3"/>
  <c r="A6" i="2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6" i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E34" l="1"/>
  <c r="F34"/>
  <c r="G34"/>
  <c r="H34"/>
  <c r="I34"/>
  <c r="J34"/>
  <c r="K34"/>
  <c r="L34"/>
  <c r="M34"/>
  <c r="N34"/>
  <c r="E34" i="2"/>
  <c r="F34"/>
  <c r="G34"/>
  <c r="H34"/>
  <c r="I34"/>
  <c r="J34"/>
  <c r="K34"/>
  <c r="L34"/>
  <c r="M34"/>
  <c r="N34"/>
</calcChain>
</file>

<file path=xl/sharedStrings.xml><?xml version="1.0" encoding="utf-8"?>
<sst xmlns="http://schemas.openxmlformats.org/spreadsheetml/2006/main" count="251" uniqueCount="57">
  <si>
    <t>Narrative</t>
  </si>
  <si>
    <t>1.4.7 sequence</t>
  </si>
  <si>
    <t>Expository</t>
  </si>
  <si>
    <t>1.4.11 main idea</t>
  </si>
  <si>
    <t>total correct</t>
  </si>
  <si>
    <t>Percentage Correct</t>
  </si>
  <si>
    <t>Total Correct</t>
  </si>
  <si>
    <t>1.4.11 detail</t>
  </si>
  <si>
    <t>1.4.5 inference/conclusion</t>
  </si>
  <si>
    <t>1.4.9 cause/effect</t>
  </si>
  <si>
    <t>1.4.10 retell</t>
  </si>
  <si>
    <t>1.4.11  purpose</t>
  </si>
  <si>
    <t>Reading Formative 3rd Quarter</t>
  </si>
  <si>
    <t>1.4.5 inference/  conclusion</t>
  </si>
  <si>
    <t>1.3.2 meaning /clues</t>
  </si>
  <si>
    <t>1.3.2 meaning/ clues</t>
  </si>
  <si>
    <t>aw 0-57</t>
  </si>
  <si>
    <t>as 58-69</t>
  </si>
  <si>
    <t>ms 70-84</t>
  </si>
  <si>
    <t>es 85-92</t>
  </si>
  <si>
    <t>ex 93-100</t>
  </si>
  <si>
    <t>Indiv. Total possible</t>
  </si>
  <si>
    <t>class total possible</t>
  </si>
  <si>
    <t>class total correct</t>
  </si>
  <si>
    <t>class total incorrect</t>
  </si>
  <si>
    <t>total % correct</t>
  </si>
  <si>
    <t>1.2.1 conventions (exclamation mark)</t>
  </si>
  <si>
    <t>1.3.5 word structure (compound)</t>
  </si>
  <si>
    <t>1.3.5 word  structure (base word)</t>
  </si>
  <si>
    <t>Student Name</t>
  </si>
  <si>
    <t>Narrative Score</t>
  </si>
  <si>
    <t>Expository Score</t>
  </si>
  <si>
    <t>Average Score</t>
  </si>
  <si>
    <t>student a</t>
  </si>
  <si>
    <t>student b</t>
  </si>
  <si>
    <t>student c</t>
  </si>
  <si>
    <t>student d</t>
  </si>
  <si>
    <t>student e</t>
  </si>
  <si>
    <t>student f</t>
  </si>
  <si>
    <t>student g</t>
  </si>
  <si>
    <t>student h</t>
  </si>
  <si>
    <t>student i</t>
  </si>
  <si>
    <t>student j</t>
  </si>
  <si>
    <t>student k</t>
  </si>
  <si>
    <t>student l</t>
  </si>
  <si>
    <t>student m</t>
  </si>
  <si>
    <t>student n</t>
  </si>
  <si>
    <t>student o</t>
  </si>
  <si>
    <t>student p</t>
  </si>
  <si>
    <t>student q</t>
  </si>
  <si>
    <t>student r</t>
  </si>
  <si>
    <t>student s</t>
  </si>
  <si>
    <t>student t</t>
  </si>
  <si>
    <t>student u</t>
  </si>
  <si>
    <t>student v</t>
  </si>
  <si>
    <t>student w</t>
  </si>
  <si>
    <t>student x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</si>
</sst>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2" xfId="0" applyFont="1" applyBorder="1"/>
    <xf numFmtId="0" fontId="0" fillId="0" borderId="1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1" xfId="0" applyFill="1" applyBorder="1" applyAlignment="1">
      <alignment horizontal="center" vertical="center"/>
    </xf>
    <xf numFmtId="9" fontId="0" fillId="0" borderId="1" xfId="1" applyFont="1" applyBorder="1"/>
    <xf numFmtId="0" fontId="0" fillId="0" borderId="0" xfId="0" applyBorder="1"/>
    <xf numFmtId="0" fontId="0" fillId="0" borderId="4" xfId="0" applyBorder="1"/>
    <xf numFmtId="0" fontId="1" fillId="0" borderId="1" xfId="0" applyFont="1" applyFill="1" applyBorder="1"/>
    <xf numFmtId="0" fontId="0" fillId="0" borderId="4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1" applyNumberFormat="1" applyFont="1" applyBorder="1"/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 applyAlignment="1"/>
    <xf numFmtId="0" fontId="3" fillId="0" borderId="2" xfId="0" applyFont="1" applyBorder="1"/>
    <xf numFmtId="14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42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theme="7" tint="0.3999450666829432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O33"/>
  <sheetViews>
    <sheetView topLeftCell="A2" workbookViewId="0">
      <selection activeCell="A26" sqref="A5:A26"/>
    </sheetView>
  </sheetViews>
  <sheetFormatPr defaultRowHeight="15"/>
  <cols>
    <col min="1" max="1" width="28.42578125" bestFit="1" customWidth="1"/>
    <col min="2" max="2" width="9.28515625" customWidth="1"/>
    <col min="3" max="3" width="8.140625" customWidth="1"/>
    <col min="4" max="4" width="9.5703125" customWidth="1"/>
    <col min="6" max="6" width="11.140625" customWidth="1"/>
    <col min="7" max="7" width="11.7109375" customWidth="1"/>
    <col min="8" max="8" width="12.7109375" customWidth="1"/>
    <col min="9" max="9" width="10" customWidth="1"/>
    <col min="13" max="13" width="10.42578125" customWidth="1"/>
  </cols>
  <sheetData>
    <row r="2" spans="1:15">
      <c r="D2" t="s">
        <v>0</v>
      </c>
    </row>
    <row r="3" spans="1:15"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</row>
    <row r="4" spans="1:15" ht="75">
      <c r="B4" s="20" t="s">
        <v>5</v>
      </c>
      <c r="C4" s="20" t="s">
        <v>4</v>
      </c>
      <c r="D4" s="4" t="s">
        <v>1</v>
      </c>
      <c r="E4" s="4" t="s">
        <v>7</v>
      </c>
      <c r="F4" s="4" t="s">
        <v>13</v>
      </c>
      <c r="G4" s="4" t="s">
        <v>1</v>
      </c>
      <c r="H4" s="4" t="s">
        <v>26</v>
      </c>
      <c r="I4" s="4" t="s">
        <v>10</v>
      </c>
      <c r="J4" s="4" t="s">
        <v>27</v>
      </c>
      <c r="K4" s="4" t="s">
        <v>28</v>
      </c>
      <c r="L4" s="4" t="s">
        <v>3</v>
      </c>
      <c r="M4" s="4" t="s">
        <v>14</v>
      </c>
    </row>
    <row r="5" spans="1:15">
      <c r="A5" s="21" t="s">
        <v>33</v>
      </c>
      <c r="B5" s="19">
        <f>SUM(C5/10)*100</f>
        <v>100</v>
      </c>
      <c r="C5" s="2">
        <f>SUM(D5:M5)</f>
        <v>10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6" t="s">
        <v>16</v>
      </c>
      <c r="O5" s="7"/>
    </row>
    <row r="6" spans="1:15">
      <c r="A6" s="22" t="s">
        <v>34</v>
      </c>
      <c r="B6" s="19">
        <f t="shared" ref="B6:B27" si="0">SUM(C6/10)*100</f>
        <v>90</v>
      </c>
      <c r="C6" s="2">
        <f t="shared" ref="C6:C27" si="1">SUM(D6:M6)</f>
        <v>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/>
      <c r="L6" s="2">
        <v>1</v>
      </c>
      <c r="M6" s="2">
        <v>1</v>
      </c>
      <c r="N6" s="6" t="s">
        <v>17</v>
      </c>
      <c r="O6" s="8"/>
    </row>
    <row r="7" spans="1:15">
      <c r="A7" s="21" t="s">
        <v>35</v>
      </c>
      <c r="B7" s="19">
        <f t="shared" si="0"/>
        <v>90</v>
      </c>
      <c r="C7" s="2">
        <f t="shared" si="1"/>
        <v>9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/>
      <c r="L7" s="2">
        <v>1</v>
      </c>
      <c r="M7" s="2">
        <v>1</v>
      </c>
      <c r="N7" s="6" t="s">
        <v>18</v>
      </c>
      <c r="O7" s="9"/>
    </row>
    <row r="8" spans="1:15">
      <c r="A8" s="21" t="s">
        <v>36</v>
      </c>
      <c r="B8" s="19">
        <f t="shared" si="0"/>
        <v>100</v>
      </c>
      <c r="C8" s="2">
        <f t="shared" si="1"/>
        <v>10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6" t="s">
        <v>19</v>
      </c>
      <c r="O8" s="10"/>
    </row>
    <row r="9" spans="1:15">
      <c r="A9" s="21" t="s">
        <v>37</v>
      </c>
      <c r="B9" s="19">
        <f t="shared" si="0"/>
        <v>100</v>
      </c>
      <c r="C9" s="2">
        <f t="shared" si="1"/>
        <v>10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6" t="s">
        <v>20</v>
      </c>
      <c r="O9" s="11"/>
    </row>
    <row r="10" spans="1:15">
      <c r="A10" s="21" t="s">
        <v>38</v>
      </c>
      <c r="B10" s="19">
        <f t="shared" si="0"/>
        <v>100</v>
      </c>
      <c r="C10" s="2">
        <f t="shared" si="1"/>
        <v>10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</row>
    <row r="11" spans="1:15">
      <c r="A11" s="21" t="s">
        <v>39</v>
      </c>
      <c r="B11" s="19">
        <f t="shared" si="0"/>
        <v>100</v>
      </c>
      <c r="C11" s="2">
        <f t="shared" si="1"/>
        <v>10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</row>
    <row r="12" spans="1:15">
      <c r="A12" s="21" t="s">
        <v>40</v>
      </c>
      <c r="B12" s="19">
        <f t="shared" si="0"/>
        <v>90</v>
      </c>
      <c r="C12" s="2">
        <f t="shared" si="1"/>
        <v>9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/>
      <c r="L12" s="2">
        <v>1</v>
      </c>
      <c r="M12" s="2">
        <v>1</v>
      </c>
    </row>
    <row r="13" spans="1:15">
      <c r="A13" s="22" t="s">
        <v>41</v>
      </c>
      <c r="B13" s="19">
        <f t="shared" si="0"/>
        <v>90</v>
      </c>
      <c r="C13" s="2">
        <f t="shared" si="1"/>
        <v>9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/>
      <c r="L13" s="2">
        <v>1</v>
      </c>
      <c r="M13" s="2">
        <v>1</v>
      </c>
    </row>
    <row r="14" spans="1:15">
      <c r="A14" s="21" t="s">
        <v>42</v>
      </c>
      <c r="B14" s="19">
        <f t="shared" si="0"/>
        <v>70</v>
      </c>
      <c r="C14" s="2">
        <f t="shared" si="1"/>
        <v>7</v>
      </c>
      <c r="D14" s="2">
        <v>1</v>
      </c>
      <c r="E14" s="2">
        <v>1</v>
      </c>
      <c r="F14" s="2"/>
      <c r="G14" s="2">
        <v>1</v>
      </c>
      <c r="H14" s="2">
        <v>1</v>
      </c>
      <c r="I14" s="2">
        <v>1</v>
      </c>
      <c r="J14" s="2"/>
      <c r="K14" s="2">
        <v>1</v>
      </c>
      <c r="L14" s="2"/>
      <c r="M14" s="2">
        <v>1</v>
      </c>
    </row>
    <row r="15" spans="1:15">
      <c r="A15" s="21" t="s">
        <v>43</v>
      </c>
      <c r="B15" s="19">
        <f t="shared" si="0"/>
        <v>90</v>
      </c>
      <c r="C15" s="2">
        <f t="shared" si="1"/>
        <v>9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/>
    </row>
    <row r="16" spans="1:15">
      <c r="A16" s="21" t="s">
        <v>44</v>
      </c>
      <c r="B16" s="19">
        <f t="shared" si="0"/>
        <v>80</v>
      </c>
      <c r="C16" s="2">
        <f t="shared" si="1"/>
        <v>8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/>
      <c r="L16" s="2"/>
      <c r="M16" s="2">
        <v>1</v>
      </c>
    </row>
    <row r="17" spans="1:13">
      <c r="A17" s="21" t="s">
        <v>45</v>
      </c>
      <c r="B17" s="19">
        <f t="shared" si="0"/>
        <v>100</v>
      </c>
      <c r="C17" s="2">
        <f t="shared" si="1"/>
        <v>10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</row>
    <row r="18" spans="1:13">
      <c r="A18" s="21" t="s">
        <v>46</v>
      </c>
      <c r="B18" s="19">
        <f t="shared" si="0"/>
        <v>100</v>
      </c>
      <c r="C18" s="2">
        <f t="shared" si="1"/>
        <v>10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</row>
    <row r="19" spans="1:13">
      <c r="A19" s="22" t="s">
        <v>47</v>
      </c>
      <c r="B19" s="19">
        <f t="shared" si="0"/>
        <v>70</v>
      </c>
      <c r="C19" s="2">
        <f t="shared" si="1"/>
        <v>7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>
        <v>1</v>
      </c>
      <c r="L19" s="2"/>
      <c r="M19" s="2"/>
    </row>
    <row r="20" spans="1:13">
      <c r="A20" s="21" t="s">
        <v>48</v>
      </c>
      <c r="B20" s="19">
        <f t="shared" si="0"/>
        <v>100</v>
      </c>
      <c r="C20" s="2">
        <f t="shared" si="1"/>
        <v>10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</row>
    <row r="21" spans="1:13">
      <c r="A21" s="21" t="s">
        <v>49</v>
      </c>
      <c r="B21" s="19">
        <f t="shared" si="0"/>
        <v>90</v>
      </c>
      <c r="C21" s="2">
        <f t="shared" si="1"/>
        <v>9</v>
      </c>
      <c r="D21" s="2">
        <v>1</v>
      </c>
      <c r="E21" s="2">
        <v>1</v>
      </c>
      <c r="F21" s="2">
        <v>1</v>
      </c>
      <c r="G21" s="2">
        <v>1</v>
      </c>
      <c r="H21" s="2"/>
      <c r="I21" s="2">
        <v>1</v>
      </c>
      <c r="J21" s="2">
        <v>1</v>
      </c>
      <c r="K21" s="2">
        <v>1</v>
      </c>
      <c r="L21" s="2">
        <v>1</v>
      </c>
      <c r="M21" s="2">
        <v>1</v>
      </c>
    </row>
    <row r="22" spans="1:13">
      <c r="A22" s="21" t="s">
        <v>50</v>
      </c>
      <c r="B22" s="19">
        <f t="shared" si="0"/>
        <v>100</v>
      </c>
      <c r="C22" s="2">
        <f t="shared" si="1"/>
        <v>10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</row>
    <row r="23" spans="1:13">
      <c r="A23" s="21" t="s">
        <v>51</v>
      </c>
      <c r="B23" s="19">
        <f t="shared" si="0"/>
        <v>70</v>
      </c>
      <c r="C23" s="2">
        <f t="shared" si="1"/>
        <v>7</v>
      </c>
      <c r="D23" s="2">
        <v>1</v>
      </c>
      <c r="E23" s="2">
        <v>1</v>
      </c>
      <c r="F23" s="2">
        <v>1</v>
      </c>
      <c r="G23" s="2">
        <v>1</v>
      </c>
      <c r="H23" s="2"/>
      <c r="I23" s="2"/>
      <c r="J23" s="2"/>
      <c r="K23" s="2">
        <v>1</v>
      </c>
      <c r="L23" s="2">
        <v>1</v>
      </c>
      <c r="M23" s="2">
        <v>1</v>
      </c>
    </row>
    <row r="24" spans="1:13">
      <c r="A24" s="21" t="s">
        <v>52</v>
      </c>
      <c r="B24" s="19">
        <f t="shared" si="0"/>
        <v>70</v>
      </c>
      <c r="C24" s="2">
        <f t="shared" si="1"/>
        <v>7</v>
      </c>
      <c r="D24" s="2">
        <v>1</v>
      </c>
      <c r="E24" s="2">
        <v>1</v>
      </c>
      <c r="F24" s="2">
        <v>1</v>
      </c>
      <c r="G24" s="2">
        <v>1</v>
      </c>
      <c r="H24" s="2"/>
      <c r="I24" s="2">
        <v>1</v>
      </c>
      <c r="J24" s="2"/>
      <c r="K24" s="2"/>
      <c r="L24" s="2">
        <v>1</v>
      </c>
      <c r="M24" s="2">
        <v>1</v>
      </c>
    </row>
    <row r="25" spans="1:13" ht="15.75">
      <c r="A25" s="23" t="s">
        <v>53</v>
      </c>
      <c r="B25" s="19">
        <f t="shared" si="0"/>
        <v>60</v>
      </c>
      <c r="C25" s="2">
        <f t="shared" si="1"/>
        <v>6</v>
      </c>
      <c r="D25" s="2">
        <v>1</v>
      </c>
      <c r="E25" s="2">
        <v>1</v>
      </c>
      <c r="F25" s="2">
        <v>1</v>
      </c>
      <c r="G25" s="2">
        <v>1</v>
      </c>
      <c r="H25" s="2"/>
      <c r="I25" s="2"/>
      <c r="J25" s="2"/>
      <c r="K25" s="2"/>
      <c r="L25" s="2">
        <v>1</v>
      </c>
      <c r="M25" s="2">
        <v>1</v>
      </c>
    </row>
    <row r="26" spans="1:13" ht="15.75">
      <c r="A26" s="24" t="s">
        <v>54</v>
      </c>
      <c r="B26" s="19">
        <f t="shared" si="0"/>
        <v>50</v>
      </c>
      <c r="C26" s="2">
        <f t="shared" si="1"/>
        <v>5</v>
      </c>
      <c r="D26" s="2"/>
      <c r="E26" s="2">
        <v>1</v>
      </c>
      <c r="F26" s="2">
        <v>1</v>
      </c>
      <c r="G26" s="2">
        <v>1</v>
      </c>
      <c r="H26" s="2">
        <v>1</v>
      </c>
      <c r="I26" s="2"/>
      <c r="J26" s="2"/>
      <c r="K26" s="2"/>
      <c r="L26" s="2">
        <v>1</v>
      </c>
      <c r="M26" s="2"/>
    </row>
    <row r="27" spans="1:13" ht="18.75">
      <c r="A27" s="3"/>
      <c r="B27" s="19">
        <f t="shared" si="0"/>
        <v>0</v>
      </c>
      <c r="C27" s="2">
        <f t="shared" si="1"/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9" spans="1:13">
      <c r="A29" s="12" t="s">
        <v>21</v>
      </c>
      <c r="B29" s="12"/>
      <c r="C29" s="12"/>
      <c r="D29" s="2">
        <v>1</v>
      </c>
      <c r="E29" s="2">
        <v>1</v>
      </c>
      <c r="F29" s="2">
        <v>1</v>
      </c>
      <c r="G29" s="2">
        <v>1</v>
      </c>
      <c r="H29" s="2">
        <v>1</v>
      </c>
      <c r="I29" s="2">
        <v>1</v>
      </c>
      <c r="J29" s="2">
        <v>1</v>
      </c>
      <c r="K29" s="2">
        <v>1</v>
      </c>
      <c r="L29" s="2">
        <v>1</v>
      </c>
      <c r="M29" s="2">
        <v>1</v>
      </c>
    </row>
    <row r="30" spans="1:13">
      <c r="A30" s="12" t="s">
        <v>22</v>
      </c>
      <c r="B30" s="12"/>
      <c r="C30" s="12"/>
      <c r="D30" s="2">
        <f>SUM(D29*22)</f>
        <v>22</v>
      </c>
      <c r="E30" s="2">
        <f t="shared" ref="E30:M30" si="2">SUM(E29*22)</f>
        <v>22</v>
      </c>
      <c r="F30" s="2">
        <f t="shared" si="2"/>
        <v>22</v>
      </c>
      <c r="G30" s="2">
        <f t="shared" si="2"/>
        <v>22</v>
      </c>
      <c r="H30" s="2">
        <f t="shared" si="2"/>
        <v>22</v>
      </c>
      <c r="I30" s="2">
        <f t="shared" si="2"/>
        <v>22</v>
      </c>
      <c r="J30" s="2">
        <f t="shared" si="2"/>
        <v>22</v>
      </c>
      <c r="K30" s="2">
        <f t="shared" si="2"/>
        <v>22</v>
      </c>
      <c r="L30" s="2">
        <f t="shared" si="2"/>
        <v>22</v>
      </c>
      <c r="M30" s="2">
        <f t="shared" si="2"/>
        <v>22</v>
      </c>
    </row>
    <row r="31" spans="1:13">
      <c r="A31" s="12" t="s">
        <v>23</v>
      </c>
      <c r="B31" s="12"/>
      <c r="C31" s="12"/>
      <c r="D31" s="2">
        <f>SUM(D5:D27)</f>
        <v>21</v>
      </c>
      <c r="E31" s="2">
        <f t="shared" ref="E31:M31" si="3">SUM(E5:E27)</f>
        <v>22</v>
      </c>
      <c r="F31" s="2">
        <f t="shared" si="3"/>
        <v>21</v>
      </c>
      <c r="G31" s="2">
        <f t="shared" si="3"/>
        <v>22</v>
      </c>
      <c r="H31" s="2">
        <f t="shared" si="3"/>
        <v>18</v>
      </c>
      <c r="I31" s="2">
        <f t="shared" si="3"/>
        <v>19</v>
      </c>
      <c r="J31" s="2">
        <f t="shared" si="3"/>
        <v>16</v>
      </c>
      <c r="K31" s="2">
        <f t="shared" si="3"/>
        <v>14</v>
      </c>
      <c r="L31" s="2">
        <f t="shared" si="3"/>
        <v>19</v>
      </c>
      <c r="M31" s="2">
        <f t="shared" si="3"/>
        <v>19</v>
      </c>
    </row>
    <row r="32" spans="1:13">
      <c r="A32" s="12" t="s">
        <v>24</v>
      </c>
      <c r="B32" s="12"/>
      <c r="C32" s="12"/>
      <c r="D32" s="2">
        <f>SUM(D30-D31)</f>
        <v>1</v>
      </c>
      <c r="E32" s="2">
        <f t="shared" ref="E32:M32" si="4">SUM(E30-E31)</f>
        <v>0</v>
      </c>
      <c r="F32" s="2">
        <f t="shared" si="4"/>
        <v>1</v>
      </c>
      <c r="G32" s="2">
        <f t="shared" si="4"/>
        <v>0</v>
      </c>
      <c r="H32" s="2">
        <f t="shared" si="4"/>
        <v>4</v>
      </c>
      <c r="I32" s="2">
        <f t="shared" si="4"/>
        <v>3</v>
      </c>
      <c r="J32" s="2">
        <f t="shared" si="4"/>
        <v>6</v>
      </c>
      <c r="K32" s="2">
        <f t="shared" si="4"/>
        <v>8</v>
      </c>
      <c r="L32" s="2">
        <f t="shared" si="4"/>
        <v>3</v>
      </c>
      <c r="M32" s="2">
        <f t="shared" si="4"/>
        <v>3</v>
      </c>
    </row>
    <row r="33" spans="1:13">
      <c r="A33" s="12" t="s">
        <v>25</v>
      </c>
      <c r="B33" s="12"/>
      <c r="C33" s="12"/>
      <c r="D33" s="13">
        <f>SUM(D31/D30)</f>
        <v>0.95454545454545459</v>
      </c>
      <c r="E33" s="13">
        <f t="shared" ref="E33:M33" si="5">SUM(E31/E30)</f>
        <v>1</v>
      </c>
      <c r="F33" s="13">
        <f t="shared" si="5"/>
        <v>0.95454545454545459</v>
      </c>
      <c r="G33" s="13">
        <f t="shared" si="5"/>
        <v>1</v>
      </c>
      <c r="H33" s="13">
        <f t="shared" si="5"/>
        <v>0.81818181818181823</v>
      </c>
      <c r="I33" s="13">
        <f t="shared" si="5"/>
        <v>0.86363636363636365</v>
      </c>
      <c r="J33" s="13">
        <f t="shared" si="5"/>
        <v>0.72727272727272729</v>
      </c>
      <c r="K33" s="13">
        <f t="shared" si="5"/>
        <v>0.63636363636363635</v>
      </c>
      <c r="L33" s="13">
        <f t="shared" si="5"/>
        <v>0.86363636363636365</v>
      </c>
      <c r="M33" s="13">
        <f t="shared" si="5"/>
        <v>0.86363636363636365</v>
      </c>
    </row>
  </sheetData>
  <conditionalFormatting sqref="B5:B27">
    <cfRule type="cellIs" dxfId="41" priority="4" operator="between">
      <formula>93</formula>
      <formula>100</formula>
    </cfRule>
    <cfRule type="cellIs" dxfId="40" priority="5" operator="between">
      <formula>85</formula>
      <formula>92</formula>
    </cfRule>
    <cfRule type="cellIs" dxfId="39" priority="6" operator="between">
      <formula>70</formula>
      <formula>84</formula>
    </cfRule>
    <cfRule type="cellIs" dxfId="38" priority="7" operator="between">
      <formula>58</formula>
      <formula>69</formula>
    </cfRule>
    <cfRule type="cellIs" dxfId="37" priority="8" operator="between">
      <formula>0.1</formula>
      <formula>57</formula>
    </cfRule>
  </conditionalFormatting>
  <conditionalFormatting sqref="D33:M33">
    <cfRule type="cellIs" dxfId="36" priority="1" operator="between">
      <formula>0</formula>
      <formula>0.795</formula>
    </cfRule>
    <cfRule type="cellIs" dxfId="35" priority="2" operator="between">
      <formula>0.8</formula>
      <formula>0.895</formula>
    </cfRule>
    <cfRule type="cellIs" dxfId="34" priority="3" operator="between">
      <formula>0.9</formula>
      <formula>1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4"/>
  <sheetViews>
    <sheetView topLeftCell="A14" workbookViewId="0">
      <selection activeCell="A26" sqref="A5:A26"/>
    </sheetView>
  </sheetViews>
  <sheetFormatPr defaultRowHeight="15"/>
  <cols>
    <col min="1" max="1" width="28.42578125" bestFit="1" customWidth="1"/>
    <col min="2" max="2" width="7.140625" customWidth="1"/>
    <col min="3" max="3" width="7.7109375" customWidth="1"/>
    <col min="6" max="6" width="10.5703125" customWidth="1"/>
    <col min="12" max="12" width="11.85546875" customWidth="1"/>
    <col min="13" max="13" width="10" customWidth="1"/>
  </cols>
  <sheetData>
    <row r="1" spans="1:15">
      <c r="A1" t="s">
        <v>12</v>
      </c>
      <c r="B1" s="25">
        <v>40585</v>
      </c>
      <c r="C1" s="25"/>
    </row>
    <row r="2" spans="1:15">
      <c r="D2" t="s">
        <v>2</v>
      </c>
    </row>
    <row r="3" spans="1:15"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</row>
    <row r="4" spans="1:15" ht="75">
      <c r="B4" s="5" t="s">
        <v>5</v>
      </c>
      <c r="C4" s="5" t="s">
        <v>6</v>
      </c>
      <c r="D4" s="4" t="s">
        <v>7</v>
      </c>
      <c r="E4" s="4" t="s">
        <v>7</v>
      </c>
      <c r="F4" s="4" t="s">
        <v>8</v>
      </c>
      <c r="G4" s="4" t="s">
        <v>27</v>
      </c>
      <c r="H4" s="4" t="s">
        <v>7</v>
      </c>
      <c r="I4" s="4" t="s">
        <v>11</v>
      </c>
      <c r="J4" s="4" t="s">
        <v>15</v>
      </c>
      <c r="K4" s="4" t="s">
        <v>3</v>
      </c>
      <c r="L4" s="4" t="s">
        <v>9</v>
      </c>
      <c r="M4" s="4" t="s">
        <v>7</v>
      </c>
    </row>
    <row r="5" spans="1:15">
      <c r="A5" s="21" t="s">
        <v>33</v>
      </c>
      <c r="B5" s="19">
        <f t="shared" ref="B5:B11" si="0">SUM(C5/10)*100</f>
        <v>100</v>
      </c>
      <c r="C5" s="2">
        <f>SUM(D5:M5)</f>
        <v>10</v>
      </c>
      <c r="D5" s="2">
        <v>1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t="s">
        <v>16</v>
      </c>
      <c r="O5" s="7"/>
    </row>
    <row r="6" spans="1:15">
      <c r="A6" s="22" t="s">
        <v>34</v>
      </c>
      <c r="B6" s="19">
        <f t="shared" si="0"/>
        <v>90</v>
      </c>
      <c r="C6" s="2">
        <f t="shared" ref="C6:C28" si="1">SUM(D6:M6)</f>
        <v>9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/>
      <c r="J6" s="2">
        <v>1</v>
      </c>
      <c r="K6" s="2">
        <v>1</v>
      </c>
      <c r="L6" s="2">
        <v>1</v>
      </c>
      <c r="M6" s="2">
        <v>1</v>
      </c>
      <c r="N6" s="6" t="s">
        <v>17</v>
      </c>
      <c r="O6" s="8"/>
    </row>
    <row r="7" spans="1:15">
      <c r="A7" s="21" t="s">
        <v>35</v>
      </c>
      <c r="B7" s="19">
        <f t="shared" si="0"/>
        <v>100</v>
      </c>
      <c r="C7" s="2">
        <f t="shared" si="1"/>
        <v>10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6" t="s">
        <v>18</v>
      </c>
      <c r="O7" s="9"/>
    </row>
    <row r="8" spans="1:15">
      <c r="A8" s="21" t="s">
        <v>36</v>
      </c>
      <c r="B8" s="19">
        <f t="shared" si="0"/>
        <v>100</v>
      </c>
      <c r="C8" s="2">
        <f t="shared" si="1"/>
        <v>10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6" t="s">
        <v>19</v>
      </c>
      <c r="O8" s="10"/>
    </row>
    <row r="9" spans="1:15">
      <c r="A9" s="21" t="s">
        <v>37</v>
      </c>
      <c r="B9" s="19">
        <f t="shared" si="0"/>
        <v>90</v>
      </c>
      <c r="C9" s="2">
        <f t="shared" si="1"/>
        <v>9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/>
      <c r="J9" s="2">
        <v>1</v>
      </c>
      <c r="K9" s="2">
        <v>1</v>
      </c>
      <c r="L9" s="2">
        <v>1</v>
      </c>
      <c r="M9" s="2">
        <v>1</v>
      </c>
      <c r="N9" s="6" t="s">
        <v>20</v>
      </c>
      <c r="O9" s="11"/>
    </row>
    <row r="10" spans="1:15">
      <c r="A10" s="21" t="s">
        <v>38</v>
      </c>
      <c r="B10" s="19">
        <f t="shared" si="0"/>
        <v>100</v>
      </c>
      <c r="C10" s="2">
        <f t="shared" si="1"/>
        <v>10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</row>
    <row r="11" spans="1:15">
      <c r="A11" s="21" t="s">
        <v>39</v>
      </c>
      <c r="B11" s="19">
        <f t="shared" si="0"/>
        <v>100</v>
      </c>
      <c r="C11" s="2">
        <f t="shared" si="1"/>
        <v>10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</row>
    <row r="12" spans="1:15">
      <c r="A12" s="21" t="s">
        <v>40</v>
      </c>
      <c r="B12" s="19">
        <f t="shared" ref="B12:B28" si="2">SUM(C12/10)*100</f>
        <v>100</v>
      </c>
      <c r="C12" s="2">
        <f t="shared" si="1"/>
        <v>10</v>
      </c>
      <c r="D12" s="2">
        <v>1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</row>
    <row r="13" spans="1:15">
      <c r="A13" s="22" t="s">
        <v>41</v>
      </c>
      <c r="B13" s="19">
        <f t="shared" si="2"/>
        <v>100</v>
      </c>
      <c r="C13" s="2">
        <f t="shared" si="1"/>
        <v>10</v>
      </c>
      <c r="D13" s="2">
        <v>1</v>
      </c>
      <c r="E13" s="2">
        <v>1</v>
      </c>
      <c r="F13" s="2">
        <v>1</v>
      </c>
      <c r="G13" s="2">
        <v>1</v>
      </c>
      <c r="H13" s="2">
        <v>1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</row>
    <row r="14" spans="1:15">
      <c r="A14" s="21" t="s">
        <v>42</v>
      </c>
      <c r="B14" s="19">
        <f t="shared" si="2"/>
        <v>100</v>
      </c>
      <c r="C14" s="2">
        <f t="shared" si="1"/>
        <v>10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</row>
    <row r="15" spans="1:15">
      <c r="A15" s="21" t="s">
        <v>43</v>
      </c>
      <c r="B15" s="19">
        <f t="shared" si="2"/>
        <v>100</v>
      </c>
      <c r="C15" s="2">
        <f t="shared" si="1"/>
        <v>10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</row>
    <row r="16" spans="1:15">
      <c r="A16" s="21" t="s">
        <v>44</v>
      </c>
      <c r="B16" s="19">
        <f t="shared" si="2"/>
        <v>90</v>
      </c>
      <c r="C16" s="2">
        <f t="shared" si="1"/>
        <v>9</v>
      </c>
      <c r="D16" s="2">
        <v>1</v>
      </c>
      <c r="E16" s="2">
        <v>1</v>
      </c>
      <c r="F16" s="2"/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</row>
    <row r="17" spans="1:13">
      <c r="A17" s="21" t="s">
        <v>45</v>
      </c>
      <c r="B17" s="19">
        <f t="shared" si="2"/>
        <v>100</v>
      </c>
      <c r="C17" s="2">
        <f t="shared" si="1"/>
        <v>10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</row>
    <row r="18" spans="1:13">
      <c r="A18" s="21" t="s">
        <v>46</v>
      </c>
      <c r="B18" s="19">
        <f t="shared" si="2"/>
        <v>100</v>
      </c>
      <c r="C18" s="2">
        <f t="shared" si="1"/>
        <v>10</v>
      </c>
      <c r="D18" s="2">
        <v>1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</row>
    <row r="19" spans="1:13">
      <c r="A19" s="22" t="s">
        <v>47</v>
      </c>
      <c r="B19" s="19">
        <f t="shared" si="2"/>
        <v>90</v>
      </c>
      <c r="C19" s="2">
        <f t="shared" si="1"/>
        <v>9</v>
      </c>
      <c r="D19" s="2">
        <v>1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/>
      <c r="K19" s="2">
        <v>1</v>
      </c>
      <c r="L19" s="2">
        <v>1</v>
      </c>
      <c r="M19" s="2">
        <v>1</v>
      </c>
    </row>
    <row r="20" spans="1:13">
      <c r="A20" s="21" t="s">
        <v>48</v>
      </c>
      <c r="B20" s="19">
        <f t="shared" si="2"/>
        <v>100</v>
      </c>
      <c r="C20" s="2">
        <f t="shared" si="1"/>
        <v>10</v>
      </c>
      <c r="D20" s="2">
        <v>1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</row>
    <row r="21" spans="1:13">
      <c r="A21" s="21" t="s">
        <v>49</v>
      </c>
      <c r="B21" s="19">
        <f t="shared" si="2"/>
        <v>100</v>
      </c>
      <c r="C21" s="2">
        <f t="shared" si="1"/>
        <v>10</v>
      </c>
      <c r="D21" s="2">
        <v>1</v>
      </c>
      <c r="E21" s="2">
        <v>1</v>
      </c>
      <c r="F21" s="2">
        <v>1</v>
      </c>
      <c r="G21" s="2">
        <v>1</v>
      </c>
      <c r="H21" s="2">
        <v>1</v>
      </c>
      <c r="I21" s="2">
        <v>1</v>
      </c>
      <c r="J21" s="2">
        <v>1</v>
      </c>
      <c r="K21" s="2">
        <v>1</v>
      </c>
      <c r="L21" s="2">
        <v>1</v>
      </c>
      <c r="M21" s="2">
        <v>1</v>
      </c>
    </row>
    <row r="22" spans="1:13">
      <c r="A22" s="21" t="s">
        <v>50</v>
      </c>
      <c r="B22" s="19">
        <f t="shared" si="2"/>
        <v>100</v>
      </c>
      <c r="C22" s="2">
        <f t="shared" si="1"/>
        <v>10</v>
      </c>
      <c r="D22" s="2">
        <v>1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</row>
    <row r="23" spans="1:13">
      <c r="A23" s="21" t="s">
        <v>51</v>
      </c>
      <c r="B23" s="19">
        <f t="shared" si="2"/>
        <v>90</v>
      </c>
      <c r="C23" s="2">
        <f t="shared" si="1"/>
        <v>9</v>
      </c>
      <c r="D23" s="2">
        <v>1</v>
      </c>
      <c r="E23" s="2">
        <v>1</v>
      </c>
      <c r="F23" s="2">
        <v>1</v>
      </c>
      <c r="G23" s="2"/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</row>
    <row r="24" spans="1:13">
      <c r="A24" s="21" t="s">
        <v>52</v>
      </c>
      <c r="B24" s="19">
        <f t="shared" si="2"/>
        <v>100</v>
      </c>
      <c r="C24" s="2">
        <f t="shared" si="1"/>
        <v>10</v>
      </c>
      <c r="D24" s="2">
        <v>1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</row>
    <row r="25" spans="1:13" ht="15.75">
      <c r="A25" s="23" t="s">
        <v>53</v>
      </c>
      <c r="B25" s="19">
        <f t="shared" si="2"/>
        <v>100</v>
      </c>
      <c r="C25" s="2">
        <f t="shared" si="1"/>
        <v>10</v>
      </c>
      <c r="D25" s="2">
        <v>1</v>
      </c>
      <c r="E25" s="2">
        <v>1</v>
      </c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</row>
    <row r="26" spans="1:13" ht="15.75">
      <c r="A26" s="24" t="s">
        <v>54</v>
      </c>
      <c r="B26" s="19">
        <f t="shared" si="2"/>
        <v>50</v>
      </c>
      <c r="C26" s="2">
        <f t="shared" si="1"/>
        <v>5</v>
      </c>
      <c r="D26" s="2">
        <v>1</v>
      </c>
      <c r="E26" s="2"/>
      <c r="F26" s="2"/>
      <c r="G26" s="2"/>
      <c r="H26" s="2">
        <v>1</v>
      </c>
      <c r="I26" s="2">
        <v>1</v>
      </c>
      <c r="J26" s="2">
        <v>1</v>
      </c>
      <c r="K26" s="2">
        <v>1</v>
      </c>
      <c r="L26" s="2"/>
      <c r="M26" s="2"/>
    </row>
    <row r="27" spans="1:13" ht="18.75">
      <c r="A27" s="3"/>
      <c r="B27" s="19">
        <f t="shared" si="2"/>
        <v>0</v>
      </c>
      <c r="C27" s="2">
        <f t="shared" si="1"/>
        <v>0</v>
      </c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8.75">
      <c r="A28" s="3"/>
      <c r="B28" s="19">
        <f t="shared" si="2"/>
        <v>0</v>
      </c>
      <c r="C28" s="2">
        <f t="shared" si="1"/>
        <v>0</v>
      </c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</row>
    <row r="30" spans="1:13">
      <c r="A30" s="17" t="s">
        <v>21</v>
      </c>
      <c r="B30" s="17"/>
      <c r="C30" s="17"/>
      <c r="D30" s="15">
        <v>1</v>
      </c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</row>
    <row r="31" spans="1:13">
      <c r="A31" s="12" t="s">
        <v>22</v>
      </c>
      <c r="B31" s="12"/>
      <c r="C31" s="12"/>
      <c r="D31" s="2">
        <f>SUM(D30*22)</f>
        <v>22</v>
      </c>
      <c r="E31" s="2">
        <f t="shared" ref="E31:M31" si="3">SUM(E30*22)</f>
        <v>22</v>
      </c>
      <c r="F31" s="2">
        <f t="shared" si="3"/>
        <v>22</v>
      </c>
      <c r="G31" s="2">
        <f t="shared" si="3"/>
        <v>22</v>
      </c>
      <c r="H31" s="2">
        <f t="shared" si="3"/>
        <v>22</v>
      </c>
      <c r="I31" s="2">
        <f t="shared" si="3"/>
        <v>22</v>
      </c>
      <c r="J31" s="2">
        <f t="shared" si="3"/>
        <v>22</v>
      </c>
      <c r="K31" s="2">
        <f t="shared" si="3"/>
        <v>22</v>
      </c>
      <c r="L31" s="2">
        <f t="shared" si="3"/>
        <v>22</v>
      </c>
      <c r="M31" s="2">
        <f t="shared" si="3"/>
        <v>22</v>
      </c>
    </row>
    <row r="32" spans="1:13">
      <c r="A32" s="12" t="s">
        <v>23</v>
      </c>
      <c r="B32" s="12"/>
      <c r="C32" s="12"/>
      <c r="D32" s="2">
        <f>SUM(D5:D28)</f>
        <v>22</v>
      </c>
      <c r="E32" s="2">
        <f t="shared" ref="E32:M32" si="4">SUM(E5:E28)</f>
        <v>21</v>
      </c>
      <c r="F32" s="2">
        <f t="shared" si="4"/>
        <v>20</v>
      </c>
      <c r="G32" s="2">
        <f t="shared" si="4"/>
        <v>20</v>
      </c>
      <c r="H32" s="2">
        <f t="shared" si="4"/>
        <v>22</v>
      </c>
      <c r="I32" s="2">
        <f t="shared" si="4"/>
        <v>20</v>
      </c>
      <c r="J32" s="2">
        <f t="shared" si="4"/>
        <v>21</v>
      </c>
      <c r="K32" s="2">
        <f t="shared" si="4"/>
        <v>22</v>
      </c>
      <c r="L32" s="2">
        <f t="shared" si="4"/>
        <v>21</v>
      </c>
      <c r="M32" s="2">
        <f t="shared" si="4"/>
        <v>21</v>
      </c>
    </row>
    <row r="33" spans="1:13">
      <c r="A33" s="12" t="s">
        <v>24</v>
      </c>
      <c r="B33" s="12"/>
      <c r="C33" s="12"/>
      <c r="D33" s="2">
        <f>SUM(D31-D32)</f>
        <v>0</v>
      </c>
      <c r="E33" s="2">
        <f t="shared" ref="E33:M33" si="5">SUM(E31-E32)</f>
        <v>1</v>
      </c>
      <c r="F33" s="2">
        <f t="shared" si="5"/>
        <v>2</v>
      </c>
      <c r="G33" s="2">
        <f t="shared" si="5"/>
        <v>2</v>
      </c>
      <c r="H33" s="2">
        <f t="shared" si="5"/>
        <v>0</v>
      </c>
      <c r="I33" s="2">
        <f t="shared" si="5"/>
        <v>2</v>
      </c>
      <c r="J33" s="2">
        <f t="shared" si="5"/>
        <v>1</v>
      </c>
      <c r="K33" s="2">
        <f t="shared" si="5"/>
        <v>0</v>
      </c>
      <c r="L33" s="2">
        <f t="shared" si="5"/>
        <v>1</v>
      </c>
      <c r="M33" s="2">
        <f t="shared" si="5"/>
        <v>1</v>
      </c>
    </row>
    <row r="34" spans="1:13">
      <c r="A34" s="12" t="s">
        <v>25</v>
      </c>
      <c r="B34" s="12"/>
      <c r="C34" s="12"/>
      <c r="D34" s="13">
        <f>SUM(D32/D31)</f>
        <v>1</v>
      </c>
      <c r="E34" s="13">
        <f t="shared" ref="E34:M34" si="6">SUM(E32/E31)</f>
        <v>0.95454545454545459</v>
      </c>
      <c r="F34" s="13">
        <f t="shared" si="6"/>
        <v>0.90909090909090906</v>
      </c>
      <c r="G34" s="13">
        <f t="shared" si="6"/>
        <v>0.90909090909090906</v>
      </c>
      <c r="H34" s="13">
        <f t="shared" si="6"/>
        <v>1</v>
      </c>
      <c r="I34" s="13">
        <f t="shared" si="6"/>
        <v>0.90909090909090906</v>
      </c>
      <c r="J34" s="13">
        <f t="shared" si="6"/>
        <v>0.95454545454545459</v>
      </c>
      <c r="K34" s="13">
        <f t="shared" si="6"/>
        <v>1</v>
      </c>
      <c r="L34" s="13">
        <f t="shared" si="6"/>
        <v>0.95454545454545459</v>
      </c>
      <c r="M34" s="13">
        <f t="shared" si="6"/>
        <v>0.95454545454545459</v>
      </c>
    </row>
  </sheetData>
  <mergeCells count="1">
    <mergeCell ref="B1:C1"/>
  </mergeCells>
  <conditionalFormatting sqref="B5:B28">
    <cfRule type="cellIs" dxfId="33" priority="4" operator="between">
      <formula>93</formula>
      <formula>100</formula>
    </cfRule>
    <cfRule type="cellIs" dxfId="32" priority="5" operator="between">
      <formula>85</formula>
      <formula>92</formula>
    </cfRule>
    <cfRule type="cellIs" dxfId="31" priority="6" operator="between">
      <formula>70</formula>
      <formula>84</formula>
    </cfRule>
    <cfRule type="cellIs" dxfId="30" priority="7" operator="between">
      <formula>58</formula>
      <formula>69</formula>
    </cfRule>
    <cfRule type="cellIs" dxfId="29" priority="8" operator="between">
      <formula>0.1</formula>
      <formula>57</formula>
    </cfRule>
  </conditionalFormatting>
  <conditionalFormatting sqref="D34:M34">
    <cfRule type="cellIs" dxfId="28" priority="1" operator="between">
      <formula>0</formula>
      <formula>0.795</formula>
    </cfRule>
    <cfRule type="cellIs" dxfId="27" priority="2" operator="between">
      <formula>0.8</formula>
      <formula>0.895</formula>
    </cfRule>
    <cfRule type="cellIs" dxfId="26" priority="3" operator="between">
      <formula>0.9</formula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5"/>
  <sheetViews>
    <sheetView zoomScaleNormal="100" workbookViewId="0">
      <selection activeCell="A23" sqref="A2:A23"/>
    </sheetView>
  </sheetViews>
  <sheetFormatPr defaultRowHeight="15"/>
  <cols>
    <col min="1" max="1" width="31.7109375" bestFit="1" customWidth="1"/>
    <col min="2" max="2" width="12.140625" customWidth="1"/>
    <col min="3" max="3" width="13.28515625" customWidth="1"/>
    <col min="4" max="4" width="11" customWidth="1"/>
  </cols>
  <sheetData>
    <row r="1" spans="1:8" ht="37.5">
      <c r="A1" s="18" t="s">
        <v>29</v>
      </c>
      <c r="B1" s="18" t="s">
        <v>30</v>
      </c>
      <c r="C1" s="18" t="s">
        <v>31</v>
      </c>
      <c r="D1" s="18" t="s">
        <v>32</v>
      </c>
    </row>
    <row r="2" spans="1:8">
      <c r="A2" s="21" t="s">
        <v>33</v>
      </c>
      <c r="B2" s="2">
        <f>SUM('Narrative 10'!B5)</f>
        <v>100</v>
      </c>
      <c r="C2" s="2">
        <f>SUM('Expository 10'!B5)</f>
        <v>100</v>
      </c>
      <c r="D2" s="2">
        <f>SUM(B2+C2)/2</f>
        <v>100</v>
      </c>
    </row>
    <row r="3" spans="1:8">
      <c r="A3" s="22" t="s">
        <v>34</v>
      </c>
      <c r="B3" s="2">
        <f>SUM('Narrative 10'!B6)</f>
        <v>90</v>
      </c>
      <c r="C3" s="2">
        <f>SUM('Expository 10'!B6)</f>
        <v>90</v>
      </c>
      <c r="D3" s="2">
        <f t="shared" ref="D3:D25" si="0">SUM(B3+C3)/2</f>
        <v>90</v>
      </c>
      <c r="G3" t="s">
        <v>16</v>
      </c>
      <c r="H3" s="7"/>
    </row>
    <row r="4" spans="1:8">
      <c r="A4" s="21" t="s">
        <v>35</v>
      </c>
      <c r="B4" s="2">
        <f>SUM('Narrative 10'!B7)</f>
        <v>90</v>
      </c>
      <c r="C4" s="2">
        <f>SUM('Expository 10'!B7)</f>
        <v>100</v>
      </c>
      <c r="D4" s="2">
        <f t="shared" si="0"/>
        <v>95</v>
      </c>
      <c r="G4" s="6" t="s">
        <v>17</v>
      </c>
      <c r="H4" s="8"/>
    </row>
    <row r="5" spans="1:8">
      <c r="A5" s="21" t="s">
        <v>36</v>
      </c>
      <c r="B5" s="2">
        <f>SUM('Narrative 10'!B8)</f>
        <v>100</v>
      </c>
      <c r="C5" s="2">
        <f>SUM('Expository 10'!B8)</f>
        <v>100</v>
      </c>
      <c r="D5" s="2">
        <f t="shared" si="0"/>
        <v>100</v>
      </c>
      <c r="G5" s="6" t="s">
        <v>18</v>
      </c>
      <c r="H5" s="9"/>
    </row>
    <row r="6" spans="1:8">
      <c r="A6" s="21" t="s">
        <v>37</v>
      </c>
      <c r="B6" s="2">
        <f>SUM('Narrative 10'!B9)</f>
        <v>100</v>
      </c>
      <c r="C6" s="2">
        <f>SUM('Expository 10'!B9)</f>
        <v>90</v>
      </c>
      <c r="D6" s="2">
        <f t="shared" si="0"/>
        <v>95</v>
      </c>
      <c r="G6" s="6" t="s">
        <v>19</v>
      </c>
      <c r="H6" s="10"/>
    </row>
    <row r="7" spans="1:8">
      <c r="A7" s="21" t="s">
        <v>38</v>
      </c>
      <c r="B7" s="2">
        <f>SUM('Narrative 10'!B10)</f>
        <v>100</v>
      </c>
      <c r="C7" s="2">
        <f>SUM('Expository 10'!B10)</f>
        <v>100</v>
      </c>
      <c r="D7" s="2">
        <f t="shared" si="0"/>
        <v>100</v>
      </c>
      <c r="G7" s="6" t="s">
        <v>20</v>
      </c>
      <c r="H7" s="11"/>
    </row>
    <row r="8" spans="1:8">
      <c r="A8" s="21" t="s">
        <v>39</v>
      </c>
      <c r="B8" s="2">
        <f>SUM('Narrative 10'!B11)</f>
        <v>100</v>
      </c>
      <c r="C8" s="2">
        <f>SUM('Expository 10'!B11)</f>
        <v>100</v>
      </c>
      <c r="D8" s="2">
        <f t="shared" si="0"/>
        <v>100</v>
      </c>
    </row>
    <row r="9" spans="1:8">
      <c r="A9" s="21" t="s">
        <v>40</v>
      </c>
      <c r="B9" s="2">
        <f>SUM('Narrative 10'!B12)</f>
        <v>90</v>
      </c>
      <c r="C9" s="2">
        <f>SUM('Expository 10'!B12)</f>
        <v>100</v>
      </c>
      <c r="D9" s="2">
        <f t="shared" si="0"/>
        <v>95</v>
      </c>
    </row>
    <row r="10" spans="1:8">
      <c r="A10" s="22" t="s">
        <v>41</v>
      </c>
      <c r="B10" s="2">
        <f>SUM('Narrative 10'!B13)</f>
        <v>90</v>
      </c>
      <c r="C10" s="2">
        <f>SUM('Expository 10'!B13)</f>
        <v>100</v>
      </c>
      <c r="D10" s="2">
        <f t="shared" si="0"/>
        <v>95</v>
      </c>
    </row>
    <row r="11" spans="1:8">
      <c r="A11" s="21" t="s">
        <v>42</v>
      </c>
      <c r="B11" s="2">
        <f>SUM('Narrative 10'!B14)</f>
        <v>70</v>
      </c>
      <c r="C11" s="2">
        <f>SUM('Expository 10'!B14)</f>
        <v>100</v>
      </c>
      <c r="D11" s="2">
        <f t="shared" si="0"/>
        <v>85</v>
      </c>
    </row>
    <row r="12" spans="1:8">
      <c r="A12" s="21" t="s">
        <v>43</v>
      </c>
      <c r="B12" s="2">
        <f>SUM('Narrative 10'!B15)</f>
        <v>90</v>
      </c>
      <c r="C12" s="2">
        <f>SUM('Expository 10'!B15)</f>
        <v>100</v>
      </c>
      <c r="D12" s="2">
        <f t="shared" si="0"/>
        <v>95</v>
      </c>
    </row>
    <row r="13" spans="1:8">
      <c r="A13" s="21" t="s">
        <v>44</v>
      </c>
      <c r="B13" s="2">
        <f>SUM('Narrative 10'!B16)</f>
        <v>80</v>
      </c>
      <c r="C13" s="2">
        <f>SUM('Expository 10'!B16)</f>
        <v>90</v>
      </c>
      <c r="D13" s="2">
        <f t="shared" si="0"/>
        <v>85</v>
      </c>
    </row>
    <row r="14" spans="1:8">
      <c r="A14" s="21" t="s">
        <v>45</v>
      </c>
      <c r="B14" s="2">
        <f>SUM('Narrative 10'!B17)</f>
        <v>100</v>
      </c>
      <c r="C14" s="2">
        <f>SUM('Expository 10'!B17)</f>
        <v>100</v>
      </c>
      <c r="D14" s="2">
        <f t="shared" si="0"/>
        <v>100</v>
      </c>
    </row>
    <row r="15" spans="1:8">
      <c r="A15" s="21" t="s">
        <v>46</v>
      </c>
      <c r="B15" s="2">
        <f>SUM('Narrative 10'!B18)</f>
        <v>100</v>
      </c>
      <c r="C15" s="2">
        <f>SUM('Expository 10'!B18)</f>
        <v>100</v>
      </c>
      <c r="D15" s="2">
        <f t="shared" si="0"/>
        <v>100</v>
      </c>
    </row>
    <row r="16" spans="1:8">
      <c r="A16" s="22" t="s">
        <v>47</v>
      </c>
      <c r="B16" s="2">
        <f>SUM('Narrative 10'!B19)</f>
        <v>70</v>
      </c>
      <c r="C16" s="2">
        <f>SUM('Expository 10'!B19)</f>
        <v>90</v>
      </c>
      <c r="D16" s="2">
        <f t="shared" si="0"/>
        <v>80</v>
      </c>
    </row>
    <row r="17" spans="1:4">
      <c r="A17" s="21" t="s">
        <v>48</v>
      </c>
      <c r="B17" s="2">
        <f>SUM('Narrative 10'!B20)</f>
        <v>100</v>
      </c>
      <c r="C17" s="2">
        <f>SUM('Expository 10'!B20)</f>
        <v>100</v>
      </c>
      <c r="D17" s="2">
        <f t="shared" si="0"/>
        <v>100</v>
      </c>
    </row>
    <row r="18" spans="1:4">
      <c r="A18" s="21" t="s">
        <v>49</v>
      </c>
      <c r="B18" s="2">
        <f>SUM('Narrative 10'!B21)</f>
        <v>90</v>
      </c>
      <c r="C18" s="2">
        <f>SUM('Expository 10'!B21)</f>
        <v>100</v>
      </c>
      <c r="D18" s="2">
        <f t="shared" si="0"/>
        <v>95</v>
      </c>
    </row>
    <row r="19" spans="1:4">
      <c r="A19" s="21" t="s">
        <v>50</v>
      </c>
      <c r="B19" s="2">
        <f>SUM('Narrative 10'!B22)</f>
        <v>100</v>
      </c>
      <c r="C19" s="2">
        <f>SUM('Expository 10'!B22)</f>
        <v>100</v>
      </c>
      <c r="D19" s="2">
        <f t="shared" si="0"/>
        <v>100</v>
      </c>
    </row>
    <row r="20" spans="1:4">
      <c r="A20" s="21" t="s">
        <v>51</v>
      </c>
      <c r="B20" s="2">
        <f>SUM('Narrative 10'!B23)</f>
        <v>70</v>
      </c>
      <c r="C20" s="2">
        <f>SUM('Expository 10'!B23)</f>
        <v>90</v>
      </c>
      <c r="D20" s="2">
        <f t="shared" si="0"/>
        <v>80</v>
      </c>
    </row>
    <row r="21" spans="1:4">
      <c r="A21" s="21" t="s">
        <v>52</v>
      </c>
      <c r="B21" s="2">
        <f>SUM('Narrative 10'!B24)</f>
        <v>70</v>
      </c>
      <c r="C21" s="2">
        <f>SUM('Expository 10'!B24)</f>
        <v>100</v>
      </c>
      <c r="D21" s="2">
        <f t="shared" si="0"/>
        <v>85</v>
      </c>
    </row>
    <row r="22" spans="1:4" ht="15.75">
      <c r="A22" s="23" t="s">
        <v>53</v>
      </c>
      <c r="B22" s="2">
        <f>SUM('Narrative 10'!B25)</f>
        <v>60</v>
      </c>
      <c r="C22" s="2">
        <f>SUM('Expository 10'!B25)</f>
        <v>100</v>
      </c>
      <c r="D22" s="2">
        <f t="shared" si="0"/>
        <v>80</v>
      </c>
    </row>
    <row r="23" spans="1:4" ht="15.75">
      <c r="A23" s="24" t="s">
        <v>54</v>
      </c>
      <c r="B23" s="2">
        <f>SUM('Narrative 10'!B26)</f>
        <v>50</v>
      </c>
      <c r="C23" s="2">
        <f>SUM('Expository 10'!B26)</f>
        <v>50</v>
      </c>
      <c r="D23" s="2">
        <f t="shared" si="0"/>
        <v>50</v>
      </c>
    </row>
    <row r="24" spans="1:4" ht="18.75">
      <c r="A24" s="1"/>
      <c r="B24" s="2">
        <f>SUM('Narrative 10'!B27)</f>
        <v>0</v>
      </c>
      <c r="C24" s="2">
        <f>SUM('Expository 10'!B27)</f>
        <v>0</v>
      </c>
      <c r="D24" s="2">
        <f t="shared" si="0"/>
        <v>0</v>
      </c>
    </row>
    <row r="25" spans="1:4" ht="18.75">
      <c r="A25" s="1"/>
      <c r="B25" s="2">
        <f>SUM('Narrative 10'!B27)</f>
        <v>0</v>
      </c>
      <c r="C25" s="2">
        <f>SUM('Expository 10'!B28)</f>
        <v>0</v>
      </c>
      <c r="D25" s="2">
        <f t="shared" si="0"/>
        <v>0</v>
      </c>
    </row>
  </sheetData>
  <conditionalFormatting sqref="D2:D25">
    <cfRule type="cellIs" dxfId="25" priority="1" operator="between">
      <formula>93</formula>
      <formula>100</formula>
    </cfRule>
    <cfRule type="cellIs" dxfId="24" priority="2" operator="between">
      <formula>85</formula>
      <formula>92</formula>
    </cfRule>
    <cfRule type="cellIs" dxfId="23" priority="3" operator="between">
      <formula>70</formula>
      <formula>84</formula>
    </cfRule>
    <cfRule type="cellIs" dxfId="22" priority="4" operator="between">
      <formula>58</formula>
      <formula>69</formula>
    </cfRule>
    <cfRule type="cellIs" dxfId="21" priority="5" operator="between">
      <formula>0.1</formula>
      <formula>57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4"/>
  <sheetViews>
    <sheetView topLeftCell="A3" workbookViewId="0">
      <selection activeCell="F20" sqref="F20"/>
    </sheetView>
  </sheetViews>
  <sheetFormatPr defaultRowHeight="15"/>
  <cols>
    <col min="1" max="1" width="6" customWidth="1"/>
    <col min="2" max="2" width="28.42578125" bestFit="1" customWidth="1"/>
    <col min="3" max="3" width="9.28515625" customWidth="1"/>
    <col min="4" max="4" width="8.140625" customWidth="1"/>
    <col min="5" max="5" width="9.5703125" customWidth="1"/>
    <col min="7" max="7" width="11.140625" customWidth="1"/>
    <col min="8" max="8" width="11.7109375" customWidth="1"/>
    <col min="9" max="9" width="12.7109375" customWidth="1"/>
    <col min="10" max="10" width="10" customWidth="1"/>
    <col min="14" max="14" width="10.42578125" customWidth="1"/>
  </cols>
  <sheetData>
    <row r="1" spans="1:16">
      <c r="A1" t="s">
        <v>12</v>
      </c>
    </row>
    <row r="2" spans="1:16">
      <c r="E2" t="s">
        <v>0</v>
      </c>
    </row>
    <row r="3" spans="1:16">
      <c r="E3" s="2">
        <v>1</v>
      </c>
      <c r="F3" s="2">
        <v>2</v>
      </c>
      <c r="G3" s="2">
        <v>3</v>
      </c>
      <c r="H3" s="2">
        <v>4</v>
      </c>
      <c r="I3" s="2">
        <v>5</v>
      </c>
      <c r="J3" s="2">
        <v>6</v>
      </c>
      <c r="K3" s="2">
        <v>7</v>
      </c>
      <c r="L3" s="2">
        <v>8</v>
      </c>
      <c r="M3" s="2">
        <v>9</v>
      </c>
      <c r="N3" s="2">
        <v>10</v>
      </c>
    </row>
    <row r="4" spans="1:16" ht="75">
      <c r="C4" s="20" t="s">
        <v>5</v>
      </c>
      <c r="D4" s="20" t="s">
        <v>4</v>
      </c>
      <c r="E4" s="4" t="s">
        <v>1</v>
      </c>
      <c r="F4" s="4" t="s">
        <v>7</v>
      </c>
      <c r="G4" s="4" t="s">
        <v>13</v>
      </c>
      <c r="H4" s="4" t="s">
        <v>1</v>
      </c>
      <c r="I4" s="4" t="s">
        <v>26</v>
      </c>
      <c r="J4" s="4" t="s">
        <v>10</v>
      </c>
      <c r="K4" s="4" t="s">
        <v>27</v>
      </c>
      <c r="L4" s="4" t="s">
        <v>28</v>
      </c>
      <c r="M4" s="4" t="s">
        <v>3</v>
      </c>
      <c r="N4" s="4" t="s">
        <v>14</v>
      </c>
    </row>
    <row r="5" spans="1:16" ht="18.75">
      <c r="A5" s="1">
        <v>2</v>
      </c>
      <c r="B5" s="21" t="s">
        <v>33</v>
      </c>
      <c r="C5" s="19">
        <f>SUM(D5/10)*100</f>
        <v>100</v>
      </c>
      <c r="D5" s="2">
        <f>SUM(E5:N5)</f>
        <v>10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s="6" t="s">
        <v>16</v>
      </c>
      <c r="P5" s="7"/>
    </row>
    <row r="6" spans="1:16" ht="18.75">
      <c r="A6" s="1">
        <f>SUM(A5+1)</f>
        <v>3</v>
      </c>
      <c r="B6" s="22" t="s">
        <v>34</v>
      </c>
      <c r="C6" s="19">
        <f t="shared" ref="C6:C28" si="0">SUM(D6/10)*100</f>
        <v>80</v>
      </c>
      <c r="D6" s="2">
        <f t="shared" ref="D6:D28" si="1">SUM(E6:N6)</f>
        <v>8</v>
      </c>
      <c r="E6" s="2">
        <v>1</v>
      </c>
      <c r="F6" s="2">
        <v>1</v>
      </c>
      <c r="G6" s="2">
        <v>1</v>
      </c>
      <c r="H6" s="2">
        <v>1</v>
      </c>
      <c r="I6" s="2"/>
      <c r="J6" s="2"/>
      <c r="K6" s="2">
        <v>1</v>
      </c>
      <c r="L6" s="2">
        <v>1</v>
      </c>
      <c r="M6" s="2">
        <v>1</v>
      </c>
      <c r="N6" s="2">
        <v>1</v>
      </c>
      <c r="O6" s="6" t="s">
        <v>17</v>
      </c>
      <c r="P6" s="8"/>
    </row>
    <row r="7" spans="1:16" ht="18.75">
      <c r="A7" s="1">
        <f t="shared" ref="A7:A23" si="2">SUM(A6+1)</f>
        <v>4</v>
      </c>
      <c r="B7" s="21" t="s">
        <v>35</v>
      </c>
      <c r="C7" s="19">
        <f t="shared" si="0"/>
        <v>60</v>
      </c>
      <c r="D7" s="2">
        <f t="shared" si="1"/>
        <v>6</v>
      </c>
      <c r="E7" s="2">
        <v>1</v>
      </c>
      <c r="F7" s="2">
        <v>1</v>
      </c>
      <c r="G7" s="2"/>
      <c r="H7" s="2">
        <v>1</v>
      </c>
      <c r="I7" s="2">
        <v>1</v>
      </c>
      <c r="J7" s="2"/>
      <c r="K7" s="2">
        <v>1</v>
      </c>
      <c r="L7" s="2"/>
      <c r="M7" s="2">
        <v>1</v>
      </c>
      <c r="N7" s="2"/>
      <c r="O7" s="6" t="s">
        <v>18</v>
      </c>
      <c r="P7" s="9"/>
    </row>
    <row r="8" spans="1:16" ht="18.75">
      <c r="A8" s="1">
        <f t="shared" si="2"/>
        <v>5</v>
      </c>
      <c r="B8" s="21" t="s">
        <v>36</v>
      </c>
      <c r="C8" s="19">
        <f t="shared" si="0"/>
        <v>90</v>
      </c>
      <c r="D8" s="2">
        <f t="shared" si="1"/>
        <v>9</v>
      </c>
      <c r="E8" s="2"/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6" t="s">
        <v>19</v>
      </c>
      <c r="P8" s="10"/>
    </row>
    <row r="9" spans="1:16" ht="18.75">
      <c r="A9" s="1">
        <f t="shared" si="2"/>
        <v>6</v>
      </c>
      <c r="B9" s="21" t="s">
        <v>37</v>
      </c>
      <c r="C9" s="19">
        <f t="shared" si="0"/>
        <v>90</v>
      </c>
      <c r="D9" s="2">
        <f t="shared" si="1"/>
        <v>9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/>
      <c r="O9" s="6" t="s">
        <v>20</v>
      </c>
      <c r="P9" s="11"/>
    </row>
    <row r="10" spans="1:16" ht="18.75">
      <c r="A10" s="1">
        <f t="shared" si="2"/>
        <v>7</v>
      </c>
      <c r="B10" s="21" t="s">
        <v>38</v>
      </c>
      <c r="C10" s="19">
        <f t="shared" si="0"/>
        <v>80</v>
      </c>
      <c r="D10" s="2">
        <f t="shared" si="1"/>
        <v>8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/>
      <c r="K10" s="2">
        <v>1</v>
      </c>
      <c r="L10" s="2"/>
      <c r="M10" s="2">
        <v>1</v>
      </c>
      <c r="N10" s="2">
        <v>1</v>
      </c>
    </row>
    <row r="11" spans="1:16" ht="18.75">
      <c r="A11" s="1">
        <f t="shared" si="2"/>
        <v>8</v>
      </c>
      <c r="B11" s="21" t="s">
        <v>39</v>
      </c>
      <c r="C11" s="19">
        <f t="shared" si="0"/>
        <v>60</v>
      </c>
      <c r="D11" s="2">
        <f t="shared" si="1"/>
        <v>6</v>
      </c>
      <c r="E11" s="2">
        <v>1</v>
      </c>
      <c r="F11" s="2">
        <v>1</v>
      </c>
      <c r="G11" s="2">
        <v>1</v>
      </c>
      <c r="H11" s="2">
        <v>1</v>
      </c>
      <c r="I11" s="2"/>
      <c r="J11" s="2"/>
      <c r="K11" s="2"/>
      <c r="L11" s="2">
        <v>1</v>
      </c>
      <c r="M11" s="2"/>
      <c r="N11" s="2">
        <v>1</v>
      </c>
    </row>
    <row r="12" spans="1:16" ht="18.75">
      <c r="A12" s="1">
        <f t="shared" si="2"/>
        <v>9</v>
      </c>
      <c r="B12" s="21" t="s">
        <v>40</v>
      </c>
      <c r="C12" s="19">
        <f t="shared" si="0"/>
        <v>80</v>
      </c>
      <c r="D12" s="2">
        <f t="shared" si="1"/>
        <v>8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/>
      <c r="K12" s="2">
        <v>1</v>
      </c>
      <c r="L12" s="2">
        <v>1</v>
      </c>
      <c r="M12" s="2">
        <v>1</v>
      </c>
      <c r="N12" s="2"/>
    </row>
    <row r="13" spans="1:16" ht="18.75">
      <c r="A13" s="1">
        <f t="shared" si="2"/>
        <v>10</v>
      </c>
      <c r="B13" s="22" t="s">
        <v>41</v>
      </c>
      <c r="C13" s="19">
        <f t="shared" si="0"/>
        <v>70</v>
      </c>
      <c r="D13" s="2">
        <f t="shared" si="1"/>
        <v>7</v>
      </c>
      <c r="E13" s="2">
        <v>1</v>
      </c>
      <c r="F13" s="2">
        <v>1</v>
      </c>
      <c r="G13" s="2">
        <v>1</v>
      </c>
      <c r="H13" s="2">
        <v>1</v>
      </c>
      <c r="I13" s="2"/>
      <c r="J13" s="2"/>
      <c r="K13" s="2">
        <v>1</v>
      </c>
      <c r="L13" s="2"/>
      <c r="M13" s="2">
        <v>1</v>
      </c>
      <c r="N13" s="2">
        <v>1</v>
      </c>
    </row>
    <row r="14" spans="1:16" ht="18.75">
      <c r="A14" s="1">
        <f t="shared" si="2"/>
        <v>11</v>
      </c>
      <c r="B14" s="21" t="s">
        <v>42</v>
      </c>
      <c r="C14" s="19">
        <f t="shared" si="0"/>
        <v>90</v>
      </c>
      <c r="D14" s="2">
        <f t="shared" si="1"/>
        <v>9</v>
      </c>
      <c r="E14" s="2">
        <v>1</v>
      </c>
      <c r="F14" s="2">
        <v>1</v>
      </c>
      <c r="G14" s="2">
        <v>1</v>
      </c>
      <c r="H14" s="2">
        <v>1</v>
      </c>
      <c r="I14" s="2"/>
      <c r="J14" s="2">
        <v>1</v>
      </c>
      <c r="K14" s="2">
        <v>1</v>
      </c>
      <c r="L14" s="2">
        <v>1</v>
      </c>
      <c r="M14" s="2">
        <v>1</v>
      </c>
      <c r="N14" s="2">
        <v>1</v>
      </c>
    </row>
    <row r="15" spans="1:16" ht="18.75">
      <c r="A15" s="1">
        <f t="shared" si="2"/>
        <v>12</v>
      </c>
      <c r="B15" s="21" t="s">
        <v>43</v>
      </c>
      <c r="C15" s="19">
        <f t="shared" si="0"/>
        <v>50</v>
      </c>
      <c r="D15" s="2">
        <f t="shared" si="1"/>
        <v>5</v>
      </c>
      <c r="E15" s="2"/>
      <c r="F15" s="2">
        <v>1</v>
      </c>
      <c r="G15" s="2"/>
      <c r="H15" s="2">
        <v>1</v>
      </c>
      <c r="I15" s="2"/>
      <c r="J15" s="2"/>
      <c r="K15" s="2">
        <v>1</v>
      </c>
      <c r="L15" s="2"/>
      <c r="M15" s="2">
        <v>1</v>
      </c>
      <c r="N15" s="2">
        <v>1</v>
      </c>
    </row>
    <row r="16" spans="1:16" ht="18.75">
      <c r="A16" s="1">
        <f t="shared" si="2"/>
        <v>13</v>
      </c>
      <c r="B16" s="21" t="s">
        <v>44</v>
      </c>
      <c r="C16" s="19">
        <f t="shared" si="0"/>
        <v>90</v>
      </c>
      <c r="D16" s="2">
        <f t="shared" si="1"/>
        <v>9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/>
      <c r="N16" s="2">
        <v>1</v>
      </c>
    </row>
    <row r="17" spans="1:14" ht="18.75">
      <c r="A17" s="1">
        <f t="shared" si="2"/>
        <v>14</v>
      </c>
      <c r="B17" s="21" t="s">
        <v>45</v>
      </c>
      <c r="C17" s="19">
        <f t="shared" si="0"/>
        <v>90</v>
      </c>
      <c r="D17" s="2">
        <f t="shared" si="1"/>
        <v>9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/>
      <c r="M17" s="2">
        <v>1</v>
      </c>
      <c r="N17" s="2">
        <v>1</v>
      </c>
    </row>
    <row r="18" spans="1:14" ht="18.75">
      <c r="A18" s="1">
        <f t="shared" si="2"/>
        <v>15</v>
      </c>
      <c r="B18" s="21" t="s">
        <v>46</v>
      </c>
      <c r="C18" s="19">
        <f t="shared" si="0"/>
        <v>100</v>
      </c>
      <c r="D18" s="2">
        <f t="shared" si="1"/>
        <v>10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</row>
    <row r="19" spans="1:14" ht="18.75">
      <c r="A19" s="1">
        <f t="shared" si="2"/>
        <v>16</v>
      </c>
      <c r="B19" s="22" t="s">
        <v>47</v>
      </c>
      <c r="C19" s="19">
        <f t="shared" si="0"/>
        <v>80</v>
      </c>
      <c r="D19" s="2">
        <f t="shared" si="1"/>
        <v>8</v>
      </c>
      <c r="E19" s="2">
        <v>1</v>
      </c>
      <c r="F19" s="2">
        <v>1</v>
      </c>
      <c r="G19" s="2">
        <v>1</v>
      </c>
      <c r="H19" s="2">
        <v>1</v>
      </c>
      <c r="I19" s="2"/>
      <c r="J19" s="2">
        <v>1</v>
      </c>
      <c r="K19" s="2">
        <v>1</v>
      </c>
      <c r="L19" s="2">
        <v>1</v>
      </c>
      <c r="M19" s="2">
        <v>1</v>
      </c>
      <c r="N19" s="2"/>
    </row>
    <row r="20" spans="1:14" ht="18.75">
      <c r="A20" s="1">
        <f t="shared" si="2"/>
        <v>17</v>
      </c>
      <c r="B20" s="21" t="s">
        <v>48</v>
      </c>
      <c r="C20" s="19">
        <f t="shared" si="0"/>
        <v>100</v>
      </c>
      <c r="D20" s="2">
        <f t="shared" si="1"/>
        <v>10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</row>
    <row r="21" spans="1:14" ht="18.75">
      <c r="A21" s="1">
        <f t="shared" si="2"/>
        <v>18</v>
      </c>
      <c r="B21" s="21" t="s">
        <v>49</v>
      </c>
      <c r="C21" s="19">
        <f t="shared" si="0"/>
        <v>70</v>
      </c>
      <c r="D21" s="2">
        <f t="shared" si="1"/>
        <v>7</v>
      </c>
      <c r="E21" s="2">
        <v>1</v>
      </c>
      <c r="F21" s="2">
        <v>1</v>
      </c>
      <c r="G21" s="2"/>
      <c r="H21" s="2">
        <v>1</v>
      </c>
      <c r="I21" s="2">
        <v>1</v>
      </c>
      <c r="J21" s="2"/>
      <c r="K21" s="2"/>
      <c r="L21" s="2">
        <v>1</v>
      </c>
      <c r="M21" s="2">
        <v>1</v>
      </c>
      <c r="N21" s="2">
        <v>1</v>
      </c>
    </row>
    <row r="22" spans="1:14" ht="18.75">
      <c r="A22" s="1">
        <f t="shared" si="2"/>
        <v>19</v>
      </c>
      <c r="B22" s="21" t="s">
        <v>50</v>
      </c>
      <c r="C22" s="19">
        <f t="shared" si="0"/>
        <v>70</v>
      </c>
      <c r="D22" s="2">
        <f t="shared" si="1"/>
        <v>7</v>
      </c>
      <c r="E22" s="2">
        <v>1</v>
      </c>
      <c r="F22" s="2">
        <v>1</v>
      </c>
      <c r="G22" s="2">
        <v>1</v>
      </c>
      <c r="H22" s="2">
        <v>1</v>
      </c>
      <c r="I22" s="2"/>
      <c r="J22" s="2">
        <v>1</v>
      </c>
      <c r="K22" s="2">
        <v>1</v>
      </c>
      <c r="L22" s="2"/>
      <c r="M22" s="2">
        <v>1</v>
      </c>
      <c r="N22" s="2"/>
    </row>
    <row r="23" spans="1:14" ht="18.75">
      <c r="A23" s="1">
        <f t="shared" si="2"/>
        <v>20</v>
      </c>
      <c r="B23" s="21" t="s">
        <v>51</v>
      </c>
      <c r="C23" s="19">
        <f t="shared" si="0"/>
        <v>90</v>
      </c>
      <c r="D23" s="2">
        <f t="shared" si="1"/>
        <v>9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/>
      <c r="L23" s="2">
        <v>1</v>
      </c>
      <c r="M23" s="2">
        <v>1</v>
      </c>
      <c r="N23" s="2">
        <v>1</v>
      </c>
    </row>
    <row r="24" spans="1:14" ht="18.75">
      <c r="A24" s="1">
        <v>22</v>
      </c>
      <c r="B24" s="21" t="s">
        <v>52</v>
      </c>
      <c r="C24" s="19">
        <f t="shared" si="0"/>
        <v>80</v>
      </c>
      <c r="D24" s="2">
        <f t="shared" si="1"/>
        <v>8</v>
      </c>
      <c r="E24" s="2">
        <v>1</v>
      </c>
      <c r="F24" s="2">
        <v>1</v>
      </c>
      <c r="G24" s="2"/>
      <c r="H24" s="2">
        <v>1</v>
      </c>
      <c r="I24" s="2">
        <v>1</v>
      </c>
      <c r="J24" s="2"/>
      <c r="K24" s="2">
        <v>1</v>
      </c>
      <c r="L24" s="2">
        <v>1</v>
      </c>
      <c r="M24" s="2">
        <v>1</v>
      </c>
      <c r="N24" s="2">
        <v>1</v>
      </c>
    </row>
    <row r="25" spans="1:14" ht="18.75">
      <c r="A25" s="1">
        <v>23</v>
      </c>
      <c r="B25" s="23" t="s">
        <v>53</v>
      </c>
      <c r="C25" s="19">
        <f t="shared" si="0"/>
        <v>90</v>
      </c>
      <c r="D25" s="2">
        <f t="shared" si="1"/>
        <v>9</v>
      </c>
      <c r="E25" s="2">
        <v>1</v>
      </c>
      <c r="F25" s="2">
        <v>1</v>
      </c>
      <c r="G25" s="2">
        <v>1</v>
      </c>
      <c r="H25" s="2">
        <v>1</v>
      </c>
      <c r="I25" s="2"/>
      <c r="J25" s="2">
        <v>1</v>
      </c>
      <c r="K25" s="2">
        <v>1</v>
      </c>
      <c r="L25" s="2">
        <v>1</v>
      </c>
      <c r="M25" s="2">
        <v>1</v>
      </c>
      <c r="N25" s="2">
        <v>1</v>
      </c>
    </row>
    <row r="26" spans="1:14" ht="18.75">
      <c r="A26" s="1">
        <v>25</v>
      </c>
      <c r="B26" s="24" t="s">
        <v>54</v>
      </c>
      <c r="C26" s="19">
        <f t="shared" si="0"/>
        <v>80</v>
      </c>
      <c r="D26" s="2">
        <f t="shared" si="1"/>
        <v>8</v>
      </c>
      <c r="E26" s="2">
        <v>1</v>
      </c>
      <c r="F26" s="2">
        <v>1</v>
      </c>
      <c r="G26" s="2">
        <v>1</v>
      </c>
      <c r="H26" s="2">
        <v>1</v>
      </c>
      <c r="I26" s="2"/>
      <c r="J26" s="2">
        <v>1</v>
      </c>
      <c r="K26" s="2"/>
      <c r="L26" s="2">
        <v>1</v>
      </c>
      <c r="M26" s="2">
        <v>1</v>
      </c>
      <c r="N26" s="2">
        <v>1</v>
      </c>
    </row>
    <row r="27" spans="1:14" ht="18.75">
      <c r="A27" s="1">
        <v>26</v>
      </c>
      <c r="B27" s="3" t="s">
        <v>55</v>
      </c>
      <c r="C27" s="19">
        <f t="shared" si="0"/>
        <v>80</v>
      </c>
      <c r="D27" s="2">
        <f t="shared" si="1"/>
        <v>8</v>
      </c>
      <c r="E27" s="2">
        <v>1</v>
      </c>
      <c r="F27" s="2">
        <v>1</v>
      </c>
      <c r="G27" s="2">
        <v>1</v>
      </c>
      <c r="H27" s="2"/>
      <c r="I27" s="2"/>
      <c r="J27" s="2">
        <v>1</v>
      </c>
      <c r="K27" s="2">
        <v>1</v>
      </c>
      <c r="L27" s="2">
        <v>1</v>
      </c>
      <c r="M27" s="2">
        <v>1</v>
      </c>
      <c r="N27" s="2">
        <v>1</v>
      </c>
    </row>
    <row r="28" spans="1:14" ht="18.75">
      <c r="A28" s="1">
        <v>27</v>
      </c>
      <c r="B28" s="3" t="s">
        <v>56</v>
      </c>
      <c r="C28" s="19">
        <f t="shared" si="0"/>
        <v>90</v>
      </c>
      <c r="D28" s="2">
        <f t="shared" si="1"/>
        <v>9</v>
      </c>
      <c r="E28" s="2">
        <v>1</v>
      </c>
      <c r="F28" s="2">
        <v>1</v>
      </c>
      <c r="G28" s="2">
        <v>1</v>
      </c>
      <c r="H28" s="2">
        <v>1</v>
      </c>
      <c r="I28" s="2"/>
      <c r="J28" s="2">
        <v>1</v>
      </c>
      <c r="K28" s="2">
        <v>1</v>
      </c>
      <c r="L28" s="2">
        <v>1</v>
      </c>
      <c r="M28" s="2">
        <v>1</v>
      </c>
      <c r="N28" s="2">
        <v>1</v>
      </c>
    </row>
    <row r="30" spans="1:14">
      <c r="B30" s="12" t="s">
        <v>21</v>
      </c>
      <c r="C30" s="12"/>
      <c r="D30" s="12"/>
      <c r="E30" s="2">
        <v>1</v>
      </c>
      <c r="F30" s="2">
        <v>1</v>
      </c>
      <c r="G30" s="2">
        <v>1</v>
      </c>
      <c r="H30" s="2">
        <v>1</v>
      </c>
      <c r="I30" s="2">
        <v>1</v>
      </c>
      <c r="J30" s="2">
        <v>1</v>
      </c>
      <c r="K30" s="2">
        <v>1</v>
      </c>
      <c r="L30" s="2">
        <v>1</v>
      </c>
      <c r="M30" s="2">
        <v>1</v>
      </c>
      <c r="N30" s="2">
        <v>1</v>
      </c>
    </row>
    <row r="31" spans="1:14">
      <c r="B31" s="12" t="s">
        <v>22</v>
      </c>
      <c r="C31" s="12"/>
      <c r="D31" s="12"/>
      <c r="E31" s="2">
        <f>SUM(E30*24)</f>
        <v>24</v>
      </c>
      <c r="F31" s="2">
        <f t="shared" ref="F31:N31" si="3">SUM(F30*24)</f>
        <v>24</v>
      </c>
      <c r="G31" s="2">
        <f t="shared" si="3"/>
        <v>24</v>
      </c>
      <c r="H31" s="2">
        <f t="shared" si="3"/>
        <v>24</v>
      </c>
      <c r="I31" s="2">
        <f t="shared" si="3"/>
        <v>24</v>
      </c>
      <c r="J31" s="2">
        <f t="shared" si="3"/>
        <v>24</v>
      </c>
      <c r="K31" s="2">
        <f t="shared" si="3"/>
        <v>24</v>
      </c>
      <c r="L31" s="2">
        <f t="shared" si="3"/>
        <v>24</v>
      </c>
      <c r="M31" s="2">
        <f t="shared" si="3"/>
        <v>24</v>
      </c>
      <c r="N31" s="2">
        <f t="shared" si="3"/>
        <v>24</v>
      </c>
    </row>
    <row r="32" spans="1:14">
      <c r="B32" s="12" t="s">
        <v>23</v>
      </c>
      <c r="C32" s="12"/>
      <c r="D32" s="12"/>
      <c r="E32" s="2">
        <f>SUM(E5:E28)</f>
        <v>22</v>
      </c>
      <c r="F32" s="2">
        <f t="shared" ref="F32:N32" si="4">SUM(F5:F28)</f>
        <v>24</v>
      </c>
      <c r="G32" s="2">
        <f t="shared" si="4"/>
        <v>20</v>
      </c>
      <c r="H32" s="2">
        <f t="shared" si="4"/>
        <v>23</v>
      </c>
      <c r="I32" s="2">
        <f t="shared" si="4"/>
        <v>13</v>
      </c>
      <c r="J32" s="2">
        <f t="shared" si="4"/>
        <v>15</v>
      </c>
      <c r="K32" s="2">
        <f t="shared" si="4"/>
        <v>20</v>
      </c>
      <c r="L32" s="2">
        <f t="shared" si="4"/>
        <v>18</v>
      </c>
      <c r="M32" s="2">
        <f t="shared" si="4"/>
        <v>22</v>
      </c>
      <c r="N32" s="2">
        <f t="shared" si="4"/>
        <v>19</v>
      </c>
    </row>
    <row r="33" spans="2:14">
      <c r="B33" s="12" t="s">
        <v>24</v>
      </c>
      <c r="C33" s="12"/>
      <c r="D33" s="12"/>
      <c r="E33" s="2">
        <f>SUM(E31-E32)</f>
        <v>2</v>
      </c>
      <c r="F33" s="2">
        <f t="shared" ref="F33:N33" si="5">SUM(F31-F32)</f>
        <v>0</v>
      </c>
      <c r="G33" s="2">
        <f t="shared" si="5"/>
        <v>4</v>
      </c>
      <c r="H33" s="2">
        <f t="shared" si="5"/>
        <v>1</v>
      </c>
      <c r="I33" s="2">
        <f t="shared" si="5"/>
        <v>11</v>
      </c>
      <c r="J33" s="2">
        <f t="shared" si="5"/>
        <v>9</v>
      </c>
      <c r="K33" s="2">
        <f t="shared" si="5"/>
        <v>4</v>
      </c>
      <c r="L33" s="2">
        <f t="shared" si="5"/>
        <v>6</v>
      </c>
      <c r="M33" s="2">
        <f t="shared" si="5"/>
        <v>2</v>
      </c>
      <c r="N33" s="2">
        <f t="shared" si="5"/>
        <v>5</v>
      </c>
    </row>
    <row r="34" spans="2:14">
      <c r="B34" s="12" t="s">
        <v>25</v>
      </c>
      <c r="C34" s="12"/>
      <c r="D34" s="12"/>
      <c r="E34" s="13">
        <f>SUM(E32/E31)</f>
        <v>0.91666666666666663</v>
      </c>
      <c r="F34" s="13">
        <f t="shared" ref="F34:N34" si="6">SUM(F32/F31)</f>
        <v>1</v>
      </c>
      <c r="G34" s="13">
        <f t="shared" si="6"/>
        <v>0.83333333333333337</v>
      </c>
      <c r="H34" s="13">
        <f t="shared" si="6"/>
        <v>0.95833333333333337</v>
      </c>
      <c r="I34" s="13">
        <f t="shared" si="6"/>
        <v>0.54166666666666663</v>
      </c>
      <c r="J34" s="13">
        <f t="shared" si="6"/>
        <v>0.625</v>
      </c>
      <c r="K34" s="13">
        <f t="shared" si="6"/>
        <v>0.83333333333333337</v>
      </c>
      <c r="L34" s="13">
        <f t="shared" si="6"/>
        <v>0.75</v>
      </c>
      <c r="M34" s="13">
        <f t="shared" si="6"/>
        <v>0.91666666666666663</v>
      </c>
      <c r="N34" s="13">
        <f t="shared" si="6"/>
        <v>0.79166666666666663</v>
      </c>
    </row>
  </sheetData>
  <conditionalFormatting sqref="C5:C28">
    <cfRule type="cellIs" dxfId="20" priority="9" operator="between">
      <formula>93</formula>
      <formula>100</formula>
    </cfRule>
    <cfRule type="cellIs" dxfId="19" priority="10" operator="between">
      <formula>85</formula>
      <formula>92</formula>
    </cfRule>
    <cfRule type="cellIs" dxfId="18" priority="11" operator="between">
      <formula>70</formula>
      <formula>84</formula>
    </cfRule>
    <cfRule type="cellIs" dxfId="17" priority="12" operator="between">
      <formula>58</formula>
      <formula>69</formula>
    </cfRule>
    <cfRule type="cellIs" dxfId="16" priority="13" operator="between">
      <formula>0.1</formula>
      <formula>57</formula>
    </cfRule>
  </conditionalFormatting>
  <conditionalFormatting sqref="E34:N34">
    <cfRule type="cellIs" dxfId="15" priority="6" operator="between">
      <formula>0</formula>
      <formula>0.795</formula>
    </cfRule>
    <cfRule type="cellIs" dxfId="14" priority="7" operator="between">
      <formula>0.8</formula>
      <formula>0.895</formula>
    </cfRule>
    <cfRule type="cellIs" dxfId="13" priority="8" operator="between">
      <formula>0.9</formula>
      <formula>1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34"/>
  <sheetViews>
    <sheetView topLeftCell="A13" workbookViewId="0">
      <selection activeCell="B5" sqref="B5:B28"/>
    </sheetView>
  </sheetViews>
  <sheetFormatPr defaultRowHeight="15"/>
  <cols>
    <col min="2" max="2" width="28.42578125" bestFit="1" customWidth="1"/>
    <col min="3" max="3" width="7.140625" customWidth="1"/>
    <col min="4" max="4" width="7.7109375" customWidth="1"/>
    <col min="7" max="7" width="10.5703125" customWidth="1"/>
    <col min="13" max="13" width="11.85546875" customWidth="1"/>
    <col min="14" max="14" width="10" customWidth="1"/>
  </cols>
  <sheetData>
    <row r="1" spans="1:16">
      <c r="A1" t="s">
        <v>12</v>
      </c>
    </row>
    <row r="2" spans="1:16">
      <c r="E2" t="s">
        <v>2</v>
      </c>
    </row>
    <row r="3" spans="1:16">
      <c r="E3" s="2">
        <v>1</v>
      </c>
      <c r="F3" s="2">
        <v>2</v>
      </c>
      <c r="G3" s="2">
        <v>3</v>
      </c>
      <c r="H3" s="2">
        <v>4</v>
      </c>
      <c r="I3" s="2">
        <v>5</v>
      </c>
      <c r="J3" s="2">
        <v>6</v>
      </c>
      <c r="K3" s="2">
        <v>7</v>
      </c>
      <c r="L3" s="2">
        <v>8</v>
      </c>
      <c r="M3" s="2">
        <v>9</v>
      </c>
      <c r="N3" s="2">
        <v>10</v>
      </c>
    </row>
    <row r="4" spans="1:16" ht="75">
      <c r="C4" s="5" t="s">
        <v>5</v>
      </c>
      <c r="D4" s="5" t="s">
        <v>6</v>
      </c>
      <c r="E4" s="4" t="s">
        <v>7</v>
      </c>
      <c r="F4" s="4" t="s">
        <v>7</v>
      </c>
      <c r="G4" s="4" t="s">
        <v>8</v>
      </c>
      <c r="H4" s="4" t="s">
        <v>27</v>
      </c>
      <c r="I4" s="4" t="s">
        <v>7</v>
      </c>
      <c r="J4" s="4" t="s">
        <v>11</v>
      </c>
      <c r="K4" s="4" t="s">
        <v>15</v>
      </c>
      <c r="L4" s="4" t="s">
        <v>3</v>
      </c>
      <c r="M4" s="4" t="s">
        <v>9</v>
      </c>
      <c r="N4" s="4" t="s">
        <v>7</v>
      </c>
    </row>
    <row r="5" spans="1:16" ht="18.75">
      <c r="A5" s="1">
        <v>2</v>
      </c>
      <c r="B5" s="21" t="s">
        <v>33</v>
      </c>
      <c r="C5" s="19">
        <f t="shared" ref="C5:C11" si="0">SUM(D5/10)*100</f>
        <v>100</v>
      </c>
      <c r="D5" s="2">
        <f>SUM(E5:N5)</f>
        <v>10</v>
      </c>
      <c r="E5" s="2">
        <v>1</v>
      </c>
      <c r="F5" s="2">
        <v>1</v>
      </c>
      <c r="G5" s="2">
        <v>1</v>
      </c>
      <c r="H5" s="2">
        <v>1</v>
      </c>
      <c r="I5" s="2">
        <v>1</v>
      </c>
      <c r="J5" s="2">
        <v>1</v>
      </c>
      <c r="K5" s="2">
        <v>1</v>
      </c>
      <c r="L5" s="2">
        <v>1</v>
      </c>
      <c r="M5" s="2">
        <v>1</v>
      </c>
      <c r="N5" s="2">
        <v>1</v>
      </c>
      <c r="O5" t="s">
        <v>16</v>
      </c>
      <c r="P5" s="7"/>
    </row>
    <row r="6" spans="1:16" ht="18.75">
      <c r="A6" s="1">
        <f>SUM(A5+1)</f>
        <v>3</v>
      </c>
      <c r="B6" s="22" t="s">
        <v>34</v>
      </c>
      <c r="C6" s="19">
        <f t="shared" si="0"/>
        <v>100</v>
      </c>
      <c r="D6" s="2">
        <f t="shared" ref="D6:D28" si="1">SUM(E6:N6)</f>
        <v>10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6" t="s">
        <v>17</v>
      </c>
      <c r="P6" s="8"/>
    </row>
    <row r="7" spans="1:16" ht="18.75">
      <c r="A7" s="1">
        <f t="shared" ref="A7:A23" si="2">SUM(A6+1)</f>
        <v>4</v>
      </c>
      <c r="B7" s="21" t="s">
        <v>35</v>
      </c>
      <c r="C7" s="19">
        <f t="shared" si="0"/>
        <v>90</v>
      </c>
      <c r="D7" s="2">
        <f t="shared" si="1"/>
        <v>9</v>
      </c>
      <c r="E7" s="2">
        <v>1</v>
      </c>
      <c r="F7" s="2">
        <v>1</v>
      </c>
      <c r="G7" s="2">
        <v>1</v>
      </c>
      <c r="H7" s="2"/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6" t="s">
        <v>18</v>
      </c>
      <c r="P7" s="9"/>
    </row>
    <row r="8" spans="1:16" ht="18.75">
      <c r="A8" s="1">
        <f t="shared" si="2"/>
        <v>5</v>
      </c>
      <c r="B8" s="21" t="s">
        <v>36</v>
      </c>
      <c r="C8" s="19">
        <f t="shared" si="0"/>
        <v>100</v>
      </c>
      <c r="D8" s="2">
        <f t="shared" si="1"/>
        <v>10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6" t="s">
        <v>19</v>
      </c>
      <c r="P8" s="10"/>
    </row>
    <row r="9" spans="1:16" ht="18.75">
      <c r="A9" s="1">
        <f t="shared" si="2"/>
        <v>6</v>
      </c>
      <c r="B9" s="21" t="s">
        <v>37</v>
      </c>
      <c r="C9" s="19">
        <f t="shared" si="0"/>
        <v>90</v>
      </c>
      <c r="D9" s="2">
        <f t="shared" si="1"/>
        <v>9</v>
      </c>
      <c r="E9" s="2"/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>
        <v>1</v>
      </c>
      <c r="O9" s="6" t="s">
        <v>20</v>
      </c>
      <c r="P9" s="11"/>
    </row>
    <row r="10" spans="1:16" ht="18.75">
      <c r="A10" s="1">
        <f t="shared" si="2"/>
        <v>7</v>
      </c>
      <c r="B10" s="21" t="s">
        <v>38</v>
      </c>
      <c r="C10" s="19">
        <f t="shared" si="0"/>
        <v>90</v>
      </c>
      <c r="D10" s="2">
        <f t="shared" si="1"/>
        <v>9</v>
      </c>
      <c r="E10" s="2"/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</row>
    <row r="11" spans="1:16" ht="18.75">
      <c r="A11" s="1">
        <f t="shared" si="2"/>
        <v>8</v>
      </c>
      <c r="B11" s="21" t="s">
        <v>39</v>
      </c>
      <c r="C11" s="19">
        <f t="shared" si="0"/>
        <v>80</v>
      </c>
      <c r="D11" s="2">
        <f t="shared" si="1"/>
        <v>8</v>
      </c>
      <c r="E11" s="2">
        <v>1</v>
      </c>
      <c r="F11" s="2">
        <v>1</v>
      </c>
      <c r="G11" s="2">
        <v>1</v>
      </c>
      <c r="H11" s="2"/>
      <c r="I11" s="2">
        <v>1</v>
      </c>
      <c r="J11" s="2"/>
      <c r="K11" s="2">
        <v>1</v>
      </c>
      <c r="L11" s="2">
        <v>1</v>
      </c>
      <c r="M11" s="2">
        <v>1</v>
      </c>
      <c r="N11" s="2">
        <v>1</v>
      </c>
    </row>
    <row r="12" spans="1:16" ht="18.75">
      <c r="A12" s="1">
        <f t="shared" si="2"/>
        <v>9</v>
      </c>
      <c r="B12" s="21" t="s">
        <v>40</v>
      </c>
      <c r="C12" s="19">
        <f t="shared" ref="C12:C28" si="3">SUM(D12/10)*100</f>
        <v>100</v>
      </c>
      <c r="D12" s="2">
        <f t="shared" si="1"/>
        <v>10</v>
      </c>
      <c r="E12" s="2">
        <v>1</v>
      </c>
      <c r="F12" s="2">
        <v>1</v>
      </c>
      <c r="G12" s="2">
        <v>1</v>
      </c>
      <c r="H12" s="2">
        <v>1</v>
      </c>
      <c r="I12" s="2">
        <v>1</v>
      </c>
      <c r="J12" s="2">
        <v>1</v>
      </c>
      <c r="K12" s="2">
        <v>1</v>
      </c>
      <c r="L12" s="2">
        <v>1</v>
      </c>
      <c r="M12" s="2">
        <v>1</v>
      </c>
      <c r="N12" s="2">
        <v>1</v>
      </c>
    </row>
    <row r="13" spans="1:16" ht="18.75">
      <c r="A13" s="1">
        <f t="shared" si="2"/>
        <v>10</v>
      </c>
      <c r="B13" s="22" t="s">
        <v>41</v>
      </c>
      <c r="C13" s="19">
        <f t="shared" si="3"/>
        <v>90</v>
      </c>
      <c r="D13" s="2">
        <f t="shared" si="1"/>
        <v>9</v>
      </c>
      <c r="E13" s="2">
        <v>1</v>
      </c>
      <c r="F13" s="2">
        <v>1</v>
      </c>
      <c r="G13" s="2">
        <v>1</v>
      </c>
      <c r="H13" s="2"/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</row>
    <row r="14" spans="1:16" ht="18.75">
      <c r="A14" s="1">
        <f t="shared" si="2"/>
        <v>11</v>
      </c>
      <c r="B14" s="21" t="s">
        <v>42</v>
      </c>
      <c r="C14" s="19">
        <f t="shared" si="3"/>
        <v>100</v>
      </c>
      <c r="D14" s="2">
        <f t="shared" si="1"/>
        <v>10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1</v>
      </c>
      <c r="K14" s="2">
        <v>1</v>
      </c>
      <c r="L14" s="2">
        <v>1</v>
      </c>
      <c r="M14" s="2">
        <v>1</v>
      </c>
      <c r="N14" s="2">
        <v>1</v>
      </c>
    </row>
    <row r="15" spans="1:16" ht="18.75">
      <c r="A15" s="1">
        <f t="shared" si="2"/>
        <v>12</v>
      </c>
      <c r="B15" s="21" t="s">
        <v>43</v>
      </c>
      <c r="C15" s="19">
        <f t="shared" si="3"/>
        <v>100</v>
      </c>
      <c r="D15" s="2">
        <f t="shared" si="1"/>
        <v>10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</row>
    <row r="16" spans="1:16" ht="18.75">
      <c r="A16" s="1">
        <f t="shared" si="2"/>
        <v>13</v>
      </c>
      <c r="B16" s="21" t="s">
        <v>44</v>
      </c>
      <c r="C16" s="19">
        <f t="shared" si="3"/>
        <v>90</v>
      </c>
      <c r="D16" s="2">
        <f t="shared" si="1"/>
        <v>9</v>
      </c>
      <c r="E16" s="2"/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>
        <v>1</v>
      </c>
      <c r="L16" s="2">
        <v>1</v>
      </c>
      <c r="M16" s="2">
        <v>1</v>
      </c>
      <c r="N16" s="2">
        <v>1</v>
      </c>
    </row>
    <row r="17" spans="1:14" ht="18.75">
      <c r="A17" s="1">
        <f t="shared" si="2"/>
        <v>14</v>
      </c>
      <c r="B17" s="21" t="s">
        <v>45</v>
      </c>
      <c r="C17" s="19">
        <f t="shared" si="3"/>
        <v>100</v>
      </c>
      <c r="D17" s="2">
        <f t="shared" si="1"/>
        <v>10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2">
        <v>1</v>
      </c>
      <c r="L17" s="2">
        <v>1</v>
      </c>
      <c r="M17" s="2">
        <v>1</v>
      </c>
      <c r="N17" s="2">
        <v>1</v>
      </c>
    </row>
    <row r="18" spans="1:14" ht="18.75">
      <c r="A18" s="1">
        <f t="shared" si="2"/>
        <v>15</v>
      </c>
      <c r="B18" s="21" t="s">
        <v>46</v>
      </c>
      <c r="C18" s="19">
        <f t="shared" si="3"/>
        <v>100</v>
      </c>
      <c r="D18" s="2">
        <f t="shared" si="1"/>
        <v>10</v>
      </c>
      <c r="E18" s="2">
        <v>1</v>
      </c>
      <c r="F18" s="2">
        <v>1</v>
      </c>
      <c r="G18" s="2">
        <v>1</v>
      </c>
      <c r="H18" s="2">
        <v>1</v>
      </c>
      <c r="I18" s="2">
        <v>1</v>
      </c>
      <c r="J18" s="2">
        <v>1</v>
      </c>
      <c r="K18" s="2">
        <v>1</v>
      </c>
      <c r="L18" s="2">
        <v>1</v>
      </c>
      <c r="M18" s="2">
        <v>1</v>
      </c>
      <c r="N18" s="2">
        <v>1</v>
      </c>
    </row>
    <row r="19" spans="1:14" ht="18.75">
      <c r="A19" s="1">
        <f t="shared" si="2"/>
        <v>16</v>
      </c>
      <c r="B19" s="22" t="s">
        <v>47</v>
      </c>
      <c r="C19" s="19">
        <f t="shared" si="3"/>
        <v>100</v>
      </c>
      <c r="D19" s="2">
        <f t="shared" si="1"/>
        <v>10</v>
      </c>
      <c r="E19" s="2">
        <v>1</v>
      </c>
      <c r="F19" s="2">
        <v>1</v>
      </c>
      <c r="G19" s="2">
        <v>1</v>
      </c>
      <c r="H19" s="2">
        <v>1</v>
      </c>
      <c r="I19" s="2">
        <v>1</v>
      </c>
      <c r="J19" s="2">
        <v>1</v>
      </c>
      <c r="K19" s="2">
        <v>1</v>
      </c>
      <c r="L19" s="2">
        <v>1</v>
      </c>
      <c r="M19" s="2">
        <v>1</v>
      </c>
      <c r="N19" s="2">
        <v>1</v>
      </c>
    </row>
    <row r="20" spans="1:14" ht="18.75">
      <c r="A20" s="1">
        <f t="shared" si="2"/>
        <v>17</v>
      </c>
      <c r="B20" s="21" t="s">
        <v>48</v>
      </c>
      <c r="C20" s="19">
        <f t="shared" si="3"/>
        <v>100</v>
      </c>
      <c r="D20" s="2">
        <f t="shared" si="1"/>
        <v>10</v>
      </c>
      <c r="E20" s="2">
        <v>1</v>
      </c>
      <c r="F20" s="2">
        <v>1</v>
      </c>
      <c r="G20" s="2">
        <v>1</v>
      </c>
      <c r="H20" s="2">
        <v>1</v>
      </c>
      <c r="I20" s="2">
        <v>1</v>
      </c>
      <c r="J20" s="2">
        <v>1</v>
      </c>
      <c r="K20" s="2">
        <v>1</v>
      </c>
      <c r="L20" s="2">
        <v>1</v>
      </c>
      <c r="M20" s="2">
        <v>1</v>
      </c>
      <c r="N20" s="2">
        <v>1</v>
      </c>
    </row>
    <row r="21" spans="1:14" ht="18.75">
      <c r="A21" s="1">
        <f t="shared" si="2"/>
        <v>18</v>
      </c>
      <c r="B21" s="21" t="s">
        <v>49</v>
      </c>
      <c r="C21" s="19">
        <f t="shared" si="3"/>
        <v>60</v>
      </c>
      <c r="D21" s="2">
        <f t="shared" si="1"/>
        <v>6</v>
      </c>
      <c r="E21" s="2">
        <v>1</v>
      </c>
      <c r="F21" s="2">
        <v>1</v>
      </c>
      <c r="G21" s="2"/>
      <c r="H21" s="2"/>
      <c r="I21" s="2">
        <v>1</v>
      </c>
      <c r="J21" s="2"/>
      <c r="K21" s="2">
        <v>1</v>
      </c>
      <c r="L21" s="2"/>
      <c r="M21" s="2">
        <v>1</v>
      </c>
      <c r="N21" s="2">
        <v>1</v>
      </c>
    </row>
    <row r="22" spans="1:14" ht="18.75">
      <c r="A22" s="1">
        <f t="shared" si="2"/>
        <v>19</v>
      </c>
      <c r="B22" s="21" t="s">
        <v>50</v>
      </c>
      <c r="C22" s="19">
        <f t="shared" si="3"/>
        <v>100</v>
      </c>
      <c r="D22" s="2">
        <f t="shared" si="1"/>
        <v>10</v>
      </c>
      <c r="E22" s="2">
        <v>1</v>
      </c>
      <c r="F22" s="2">
        <v>1</v>
      </c>
      <c r="G22" s="2">
        <v>1</v>
      </c>
      <c r="H22" s="2">
        <v>1</v>
      </c>
      <c r="I22" s="2">
        <v>1</v>
      </c>
      <c r="J22" s="2">
        <v>1</v>
      </c>
      <c r="K22" s="2">
        <v>1</v>
      </c>
      <c r="L22" s="2">
        <v>1</v>
      </c>
      <c r="M22" s="2">
        <v>1</v>
      </c>
      <c r="N22" s="2">
        <v>1</v>
      </c>
    </row>
    <row r="23" spans="1:14" ht="18.75">
      <c r="A23" s="1">
        <f t="shared" si="2"/>
        <v>20</v>
      </c>
      <c r="B23" s="21" t="s">
        <v>51</v>
      </c>
      <c r="C23" s="19">
        <f t="shared" si="3"/>
        <v>100</v>
      </c>
      <c r="D23" s="2">
        <f t="shared" si="1"/>
        <v>10</v>
      </c>
      <c r="E23" s="2">
        <v>1</v>
      </c>
      <c r="F23" s="2">
        <v>1</v>
      </c>
      <c r="G23" s="2">
        <v>1</v>
      </c>
      <c r="H23" s="2">
        <v>1</v>
      </c>
      <c r="I23" s="2">
        <v>1</v>
      </c>
      <c r="J23" s="2">
        <v>1</v>
      </c>
      <c r="K23" s="2">
        <v>1</v>
      </c>
      <c r="L23" s="2">
        <v>1</v>
      </c>
      <c r="M23" s="2">
        <v>1</v>
      </c>
      <c r="N23" s="2">
        <v>1</v>
      </c>
    </row>
    <row r="24" spans="1:14" ht="18.75">
      <c r="A24" s="1">
        <v>22</v>
      </c>
      <c r="B24" s="21" t="s">
        <v>52</v>
      </c>
      <c r="C24" s="19">
        <f t="shared" si="3"/>
        <v>100</v>
      </c>
      <c r="D24" s="2">
        <f t="shared" si="1"/>
        <v>10</v>
      </c>
      <c r="E24" s="2">
        <v>1</v>
      </c>
      <c r="F24" s="2">
        <v>1</v>
      </c>
      <c r="G24" s="2">
        <v>1</v>
      </c>
      <c r="H24" s="2">
        <v>1</v>
      </c>
      <c r="I24" s="2">
        <v>1</v>
      </c>
      <c r="J24" s="2">
        <v>1</v>
      </c>
      <c r="K24" s="2">
        <v>1</v>
      </c>
      <c r="L24" s="2">
        <v>1</v>
      </c>
      <c r="M24" s="2">
        <v>1</v>
      </c>
      <c r="N24" s="2">
        <v>1</v>
      </c>
    </row>
    <row r="25" spans="1:14" ht="18.75">
      <c r="A25" s="1">
        <v>23</v>
      </c>
      <c r="B25" s="23" t="s">
        <v>53</v>
      </c>
      <c r="C25" s="19">
        <f t="shared" si="3"/>
        <v>90</v>
      </c>
      <c r="D25" s="2">
        <f t="shared" si="1"/>
        <v>9</v>
      </c>
      <c r="E25" s="2"/>
      <c r="F25" s="2">
        <v>1</v>
      </c>
      <c r="G25" s="2">
        <v>1</v>
      </c>
      <c r="H25" s="2">
        <v>1</v>
      </c>
      <c r="I25" s="2">
        <v>1</v>
      </c>
      <c r="J25" s="2">
        <v>1</v>
      </c>
      <c r="K25" s="2">
        <v>1</v>
      </c>
      <c r="L25" s="2">
        <v>1</v>
      </c>
      <c r="M25" s="2">
        <v>1</v>
      </c>
      <c r="N25" s="2">
        <v>1</v>
      </c>
    </row>
    <row r="26" spans="1:14" ht="18.75">
      <c r="A26" s="1">
        <v>25</v>
      </c>
      <c r="B26" s="24" t="s">
        <v>54</v>
      </c>
      <c r="C26" s="19">
        <f t="shared" si="3"/>
        <v>100</v>
      </c>
      <c r="D26" s="2">
        <f t="shared" si="1"/>
        <v>10</v>
      </c>
      <c r="E26" s="2">
        <v>1</v>
      </c>
      <c r="F26" s="2">
        <v>1</v>
      </c>
      <c r="G26" s="2">
        <v>1</v>
      </c>
      <c r="H26" s="2">
        <v>1</v>
      </c>
      <c r="I26" s="2">
        <v>1</v>
      </c>
      <c r="J26" s="2">
        <v>1</v>
      </c>
      <c r="K26" s="2">
        <v>1</v>
      </c>
      <c r="L26" s="2">
        <v>1</v>
      </c>
      <c r="M26" s="2">
        <v>1</v>
      </c>
      <c r="N26" s="2">
        <v>1</v>
      </c>
    </row>
    <row r="27" spans="1:14" ht="18.75">
      <c r="A27" s="1">
        <v>26</v>
      </c>
      <c r="B27" s="3" t="s">
        <v>55</v>
      </c>
      <c r="C27" s="19">
        <f t="shared" si="3"/>
        <v>100</v>
      </c>
      <c r="D27" s="2">
        <f t="shared" si="1"/>
        <v>10</v>
      </c>
      <c r="E27" s="2">
        <v>1</v>
      </c>
      <c r="F27" s="2">
        <v>1</v>
      </c>
      <c r="G27" s="2">
        <v>1</v>
      </c>
      <c r="H27" s="2">
        <v>1</v>
      </c>
      <c r="I27" s="2">
        <v>1</v>
      </c>
      <c r="J27" s="2">
        <v>1</v>
      </c>
      <c r="K27" s="2">
        <v>1</v>
      </c>
      <c r="L27" s="2">
        <v>1</v>
      </c>
      <c r="M27" s="2">
        <v>1</v>
      </c>
      <c r="N27" s="2">
        <v>1</v>
      </c>
    </row>
    <row r="28" spans="1:14" ht="18.75">
      <c r="A28" s="16">
        <v>27</v>
      </c>
      <c r="B28" s="3" t="s">
        <v>56</v>
      </c>
      <c r="C28" s="19">
        <f t="shared" si="3"/>
        <v>80</v>
      </c>
      <c r="D28" s="2">
        <f t="shared" si="1"/>
        <v>8</v>
      </c>
      <c r="E28" s="2">
        <v>1</v>
      </c>
      <c r="F28" s="2">
        <v>1</v>
      </c>
      <c r="G28" s="2">
        <v>1</v>
      </c>
      <c r="H28" s="2"/>
      <c r="I28" s="2">
        <v>1</v>
      </c>
      <c r="J28" s="2">
        <v>1</v>
      </c>
      <c r="K28" s="2"/>
      <c r="L28" s="2">
        <v>1</v>
      </c>
      <c r="M28" s="2">
        <v>1</v>
      </c>
      <c r="N28" s="2">
        <v>1</v>
      </c>
    </row>
    <row r="29" spans="1:14"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</row>
    <row r="30" spans="1:14">
      <c r="B30" s="17" t="s">
        <v>21</v>
      </c>
      <c r="C30" s="17"/>
      <c r="D30" s="17"/>
      <c r="E30" s="15">
        <v>1</v>
      </c>
      <c r="F30" s="15">
        <v>1</v>
      </c>
      <c r="G30" s="15">
        <v>1</v>
      </c>
      <c r="H30" s="15">
        <v>1</v>
      </c>
      <c r="I30" s="15">
        <v>1</v>
      </c>
      <c r="J30" s="15">
        <v>1</v>
      </c>
      <c r="K30" s="15">
        <v>1</v>
      </c>
      <c r="L30" s="15">
        <v>1</v>
      </c>
      <c r="M30" s="15">
        <v>1</v>
      </c>
      <c r="N30" s="15">
        <v>1</v>
      </c>
    </row>
    <row r="31" spans="1:14">
      <c r="B31" s="12" t="s">
        <v>22</v>
      </c>
      <c r="C31" s="12"/>
      <c r="D31" s="12"/>
      <c r="E31" s="2">
        <f>SUM(E30*24)</f>
        <v>24</v>
      </c>
      <c r="F31" s="2">
        <f t="shared" ref="F31:N31" si="4">SUM(F30*24)</f>
        <v>24</v>
      </c>
      <c r="G31" s="2">
        <f t="shared" si="4"/>
        <v>24</v>
      </c>
      <c r="H31" s="2">
        <f t="shared" si="4"/>
        <v>24</v>
      </c>
      <c r="I31" s="2">
        <f t="shared" si="4"/>
        <v>24</v>
      </c>
      <c r="J31" s="2">
        <f t="shared" si="4"/>
        <v>24</v>
      </c>
      <c r="K31" s="2">
        <f t="shared" si="4"/>
        <v>24</v>
      </c>
      <c r="L31" s="2">
        <f t="shared" si="4"/>
        <v>24</v>
      </c>
      <c r="M31" s="2">
        <f t="shared" si="4"/>
        <v>24</v>
      </c>
      <c r="N31" s="2">
        <f t="shared" si="4"/>
        <v>24</v>
      </c>
    </row>
    <row r="32" spans="1:14">
      <c r="B32" s="12" t="s">
        <v>23</v>
      </c>
      <c r="C32" s="12"/>
      <c r="D32" s="12"/>
      <c r="E32" s="2">
        <f>SUM(E5:E28)</f>
        <v>20</v>
      </c>
      <c r="F32" s="2">
        <f t="shared" ref="F32:N32" si="5">SUM(F5:F28)</f>
        <v>24</v>
      </c>
      <c r="G32" s="2">
        <f t="shared" si="5"/>
        <v>23</v>
      </c>
      <c r="H32" s="2">
        <f t="shared" si="5"/>
        <v>19</v>
      </c>
      <c r="I32" s="2">
        <f t="shared" si="5"/>
        <v>24</v>
      </c>
      <c r="J32" s="2">
        <f t="shared" si="5"/>
        <v>22</v>
      </c>
      <c r="K32" s="2">
        <f t="shared" si="5"/>
        <v>23</v>
      </c>
      <c r="L32" s="2">
        <f t="shared" si="5"/>
        <v>23</v>
      </c>
      <c r="M32" s="2">
        <f t="shared" si="5"/>
        <v>24</v>
      </c>
      <c r="N32" s="2">
        <f t="shared" si="5"/>
        <v>24</v>
      </c>
    </row>
    <row r="33" spans="2:14">
      <c r="B33" s="12" t="s">
        <v>24</v>
      </c>
      <c r="C33" s="12"/>
      <c r="D33" s="12"/>
      <c r="E33" s="2">
        <f>SUM(E31-E32)</f>
        <v>4</v>
      </c>
      <c r="F33" s="2">
        <f t="shared" ref="F33:N33" si="6">SUM(F31-F32)</f>
        <v>0</v>
      </c>
      <c r="G33" s="2">
        <f t="shared" si="6"/>
        <v>1</v>
      </c>
      <c r="H33" s="2">
        <f t="shared" si="6"/>
        <v>5</v>
      </c>
      <c r="I33" s="2">
        <f t="shared" si="6"/>
        <v>0</v>
      </c>
      <c r="J33" s="2">
        <f t="shared" si="6"/>
        <v>2</v>
      </c>
      <c r="K33" s="2">
        <f t="shared" si="6"/>
        <v>1</v>
      </c>
      <c r="L33" s="2">
        <f t="shared" si="6"/>
        <v>1</v>
      </c>
      <c r="M33" s="2">
        <f t="shared" si="6"/>
        <v>0</v>
      </c>
      <c r="N33" s="2">
        <f t="shared" si="6"/>
        <v>0</v>
      </c>
    </row>
    <row r="34" spans="2:14">
      <c r="B34" s="12" t="s">
        <v>25</v>
      </c>
      <c r="C34" s="12"/>
      <c r="D34" s="12"/>
      <c r="E34" s="13">
        <f>SUM(E32/E31)</f>
        <v>0.83333333333333337</v>
      </c>
      <c r="F34" s="13">
        <f t="shared" ref="F34:N34" si="7">SUM(F32/F31)</f>
        <v>1</v>
      </c>
      <c r="G34" s="13">
        <f t="shared" si="7"/>
        <v>0.95833333333333337</v>
      </c>
      <c r="H34" s="13">
        <f t="shared" si="7"/>
        <v>0.79166666666666663</v>
      </c>
      <c r="I34" s="13">
        <f t="shared" si="7"/>
        <v>1</v>
      </c>
      <c r="J34" s="13">
        <f t="shared" si="7"/>
        <v>0.91666666666666663</v>
      </c>
      <c r="K34" s="13">
        <f t="shared" si="7"/>
        <v>0.95833333333333337</v>
      </c>
      <c r="L34" s="13">
        <f t="shared" si="7"/>
        <v>0.95833333333333337</v>
      </c>
      <c r="M34" s="13">
        <f t="shared" si="7"/>
        <v>1</v>
      </c>
      <c r="N34" s="13">
        <f t="shared" si="7"/>
        <v>1</v>
      </c>
    </row>
  </sheetData>
  <conditionalFormatting sqref="C5:C28">
    <cfRule type="cellIs" dxfId="12" priority="9" operator="between">
      <formula>93</formula>
      <formula>100</formula>
    </cfRule>
    <cfRule type="cellIs" dxfId="11" priority="10" operator="between">
      <formula>85</formula>
      <formula>92</formula>
    </cfRule>
    <cfRule type="cellIs" dxfId="10" priority="11" operator="between">
      <formula>70</formula>
      <formula>84</formula>
    </cfRule>
    <cfRule type="cellIs" dxfId="9" priority="12" operator="between">
      <formula>58</formula>
      <formula>69</formula>
    </cfRule>
    <cfRule type="cellIs" dxfId="8" priority="13" operator="between">
      <formula>0.1</formula>
      <formula>57</formula>
    </cfRule>
  </conditionalFormatting>
  <conditionalFormatting sqref="E34:N34">
    <cfRule type="cellIs" dxfId="7" priority="6" operator="between">
      <formula>0</formula>
      <formula>0.795</formula>
    </cfRule>
    <cfRule type="cellIs" dxfId="6" priority="7" operator="between">
      <formula>0.8</formula>
      <formula>0.895</formula>
    </cfRule>
    <cfRule type="cellIs" dxfId="5" priority="8" operator="between">
      <formula>0.9</formula>
      <formula>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25"/>
  <sheetViews>
    <sheetView tabSelected="1" zoomScaleNormal="100" workbookViewId="0">
      <selection activeCell="A2" sqref="A2:A25"/>
    </sheetView>
  </sheetViews>
  <sheetFormatPr defaultRowHeight="15"/>
  <cols>
    <col min="1" max="1" width="31.7109375" bestFit="1" customWidth="1"/>
    <col min="2" max="2" width="12.140625" customWidth="1"/>
    <col min="3" max="3" width="13.28515625" customWidth="1"/>
    <col min="4" max="4" width="11" customWidth="1"/>
  </cols>
  <sheetData>
    <row r="1" spans="1:8" ht="37.5">
      <c r="A1" s="18" t="s">
        <v>29</v>
      </c>
      <c r="B1" s="18" t="s">
        <v>30</v>
      </c>
      <c r="C1" s="18" t="s">
        <v>31</v>
      </c>
      <c r="D1" s="18" t="s">
        <v>32</v>
      </c>
    </row>
    <row r="2" spans="1:8">
      <c r="A2" s="21" t="s">
        <v>33</v>
      </c>
      <c r="B2" s="2">
        <f>SUM('Narrative 09'!C5)</f>
        <v>100</v>
      </c>
      <c r="C2" s="2">
        <f>SUM('Expository 09'!C5)</f>
        <v>100</v>
      </c>
      <c r="D2" s="2">
        <f>SUM(B2+C2)/2</f>
        <v>100</v>
      </c>
    </row>
    <row r="3" spans="1:8">
      <c r="A3" s="22" t="s">
        <v>34</v>
      </c>
      <c r="B3" s="2">
        <f>SUM('Narrative 09'!C6)</f>
        <v>80</v>
      </c>
      <c r="C3" s="2">
        <f>SUM('Expository 09'!C6)</f>
        <v>100</v>
      </c>
      <c r="D3" s="2">
        <f t="shared" ref="D3:D25" si="0">SUM(B3+C3)/2</f>
        <v>90</v>
      </c>
      <c r="G3" t="s">
        <v>16</v>
      </c>
      <c r="H3" s="7"/>
    </row>
    <row r="4" spans="1:8">
      <c r="A4" s="21" t="s">
        <v>35</v>
      </c>
      <c r="B4" s="2">
        <f>SUM('Narrative 09'!C7)</f>
        <v>60</v>
      </c>
      <c r="C4" s="2">
        <f>SUM('Expository 09'!C7)</f>
        <v>90</v>
      </c>
      <c r="D4" s="2">
        <f t="shared" si="0"/>
        <v>75</v>
      </c>
      <c r="G4" s="6" t="s">
        <v>17</v>
      </c>
      <c r="H4" s="8"/>
    </row>
    <row r="5" spans="1:8">
      <c r="A5" s="21" t="s">
        <v>36</v>
      </c>
      <c r="B5" s="2">
        <f>SUM('Narrative 09'!C8)</f>
        <v>90</v>
      </c>
      <c r="C5" s="2">
        <f>SUM('Expository 09'!C8)</f>
        <v>100</v>
      </c>
      <c r="D5" s="2">
        <f t="shared" si="0"/>
        <v>95</v>
      </c>
      <c r="G5" s="6" t="s">
        <v>18</v>
      </c>
      <c r="H5" s="9"/>
    </row>
    <row r="6" spans="1:8">
      <c r="A6" s="21" t="s">
        <v>37</v>
      </c>
      <c r="B6" s="2">
        <f>SUM('Narrative 09'!C9)</f>
        <v>90</v>
      </c>
      <c r="C6" s="2">
        <f>SUM('Expository 09'!C9)</f>
        <v>90</v>
      </c>
      <c r="D6" s="2">
        <f t="shared" si="0"/>
        <v>90</v>
      </c>
      <c r="G6" s="6" t="s">
        <v>19</v>
      </c>
      <c r="H6" s="10"/>
    </row>
    <row r="7" spans="1:8">
      <c r="A7" s="21" t="s">
        <v>38</v>
      </c>
      <c r="B7" s="2">
        <f>SUM('Narrative 09'!C10)</f>
        <v>80</v>
      </c>
      <c r="C7" s="2">
        <f>SUM('Expository 09'!C10)</f>
        <v>90</v>
      </c>
      <c r="D7" s="2">
        <f t="shared" si="0"/>
        <v>85</v>
      </c>
      <c r="G7" s="6" t="s">
        <v>20</v>
      </c>
      <c r="H7" s="11"/>
    </row>
    <row r="8" spans="1:8">
      <c r="A8" s="21" t="s">
        <v>39</v>
      </c>
      <c r="B8" s="2">
        <f>SUM('Narrative 09'!C11)</f>
        <v>60</v>
      </c>
      <c r="C8" s="2">
        <f>SUM('Expository 09'!C11)</f>
        <v>80</v>
      </c>
      <c r="D8" s="2">
        <f t="shared" si="0"/>
        <v>70</v>
      </c>
    </row>
    <row r="9" spans="1:8">
      <c r="A9" s="21" t="s">
        <v>40</v>
      </c>
      <c r="B9" s="2">
        <f>SUM('Narrative 09'!C12)</f>
        <v>80</v>
      </c>
      <c r="C9" s="2">
        <f>SUM('Expository 09'!C12)</f>
        <v>100</v>
      </c>
      <c r="D9" s="2">
        <f t="shared" si="0"/>
        <v>90</v>
      </c>
    </row>
    <row r="10" spans="1:8">
      <c r="A10" s="22" t="s">
        <v>41</v>
      </c>
      <c r="B10" s="2">
        <f>SUM('Narrative 09'!C13)</f>
        <v>70</v>
      </c>
      <c r="C10" s="2">
        <f>SUM('Expository 09'!C13)</f>
        <v>90</v>
      </c>
      <c r="D10" s="2">
        <f t="shared" si="0"/>
        <v>80</v>
      </c>
    </row>
    <row r="11" spans="1:8">
      <c r="A11" s="21" t="s">
        <v>42</v>
      </c>
      <c r="B11" s="2">
        <f>SUM('Narrative 09'!C14)</f>
        <v>90</v>
      </c>
      <c r="C11" s="2">
        <f>SUM('Expository 09'!C14)</f>
        <v>100</v>
      </c>
      <c r="D11" s="2">
        <f t="shared" si="0"/>
        <v>95</v>
      </c>
    </row>
    <row r="12" spans="1:8">
      <c r="A12" s="21" t="s">
        <v>43</v>
      </c>
      <c r="B12" s="2">
        <f>SUM('Narrative 09'!C15)</f>
        <v>50</v>
      </c>
      <c r="C12" s="2">
        <f>SUM('Expository 09'!C15)</f>
        <v>100</v>
      </c>
      <c r="D12" s="2">
        <f t="shared" si="0"/>
        <v>75</v>
      </c>
    </row>
    <row r="13" spans="1:8">
      <c r="A13" s="21" t="s">
        <v>44</v>
      </c>
      <c r="B13" s="2">
        <f>SUM('Narrative 09'!C16)</f>
        <v>90</v>
      </c>
      <c r="C13" s="2">
        <f>SUM('Expository 09'!C16)</f>
        <v>90</v>
      </c>
      <c r="D13" s="2">
        <f t="shared" si="0"/>
        <v>90</v>
      </c>
    </row>
    <row r="14" spans="1:8">
      <c r="A14" s="21" t="s">
        <v>45</v>
      </c>
      <c r="B14" s="2">
        <f>SUM('Narrative 09'!C17)</f>
        <v>90</v>
      </c>
      <c r="C14" s="2">
        <f>SUM('Expository 09'!C17)</f>
        <v>100</v>
      </c>
      <c r="D14" s="2">
        <f t="shared" si="0"/>
        <v>95</v>
      </c>
    </row>
    <row r="15" spans="1:8">
      <c r="A15" s="21" t="s">
        <v>46</v>
      </c>
      <c r="B15" s="2">
        <f>SUM('Narrative 09'!C18)</f>
        <v>100</v>
      </c>
      <c r="C15" s="2">
        <f>SUM('Expository 09'!C18)</f>
        <v>100</v>
      </c>
      <c r="D15" s="2">
        <f t="shared" si="0"/>
        <v>100</v>
      </c>
    </row>
    <row r="16" spans="1:8">
      <c r="A16" s="22" t="s">
        <v>47</v>
      </c>
      <c r="B16" s="2">
        <f>SUM('Narrative 09'!C19)</f>
        <v>80</v>
      </c>
      <c r="C16" s="2">
        <f>SUM('Expository 09'!C19)</f>
        <v>100</v>
      </c>
      <c r="D16" s="2">
        <f t="shared" si="0"/>
        <v>90</v>
      </c>
    </row>
    <row r="17" spans="1:4">
      <c r="A17" s="21" t="s">
        <v>48</v>
      </c>
      <c r="B17" s="2">
        <f>SUM('Narrative 09'!C20)</f>
        <v>100</v>
      </c>
      <c r="C17" s="2">
        <f>SUM('Expository 09'!C20)</f>
        <v>100</v>
      </c>
      <c r="D17" s="2">
        <f t="shared" si="0"/>
        <v>100</v>
      </c>
    </row>
    <row r="18" spans="1:4">
      <c r="A18" s="21" t="s">
        <v>49</v>
      </c>
      <c r="B18" s="2">
        <f>SUM('Narrative 09'!C21)</f>
        <v>70</v>
      </c>
      <c r="C18" s="2">
        <f>SUM('Expository 09'!C21)</f>
        <v>60</v>
      </c>
      <c r="D18" s="2">
        <f t="shared" si="0"/>
        <v>65</v>
      </c>
    </row>
    <row r="19" spans="1:4">
      <c r="A19" s="21" t="s">
        <v>50</v>
      </c>
      <c r="B19" s="2">
        <f>SUM('Narrative 09'!C22)</f>
        <v>70</v>
      </c>
      <c r="C19" s="2">
        <f>SUM('Expository 09'!C22)</f>
        <v>100</v>
      </c>
      <c r="D19" s="2">
        <f t="shared" si="0"/>
        <v>85</v>
      </c>
    </row>
    <row r="20" spans="1:4">
      <c r="A20" s="21" t="s">
        <v>51</v>
      </c>
      <c r="B20" s="2">
        <f>SUM('Narrative 09'!C23)</f>
        <v>90</v>
      </c>
      <c r="C20" s="2">
        <f>SUM('Expository 09'!C23)</f>
        <v>100</v>
      </c>
      <c r="D20" s="2">
        <f t="shared" si="0"/>
        <v>95</v>
      </c>
    </row>
    <row r="21" spans="1:4">
      <c r="A21" s="21" t="s">
        <v>52</v>
      </c>
      <c r="B21" s="2">
        <f>SUM('Narrative 09'!C24)</f>
        <v>80</v>
      </c>
      <c r="C21" s="2">
        <f>SUM('Expository 09'!C24)</f>
        <v>100</v>
      </c>
      <c r="D21" s="2">
        <f t="shared" si="0"/>
        <v>90</v>
      </c>
    </row>
    <row r="22" spans="1:4" ht="15.75">
      <c r="A22" s="23" t="s">
        <v>53</v>
      </c>
      <c r="B22" s="2">
        <f>SUM('Narrative 09'!C25)</f>
        <v>90</v>
      </c>
      <c r="C22" s="2">
        <f>SUM('Expository 09'!C25)</f>
        <v>90</v>
      </c>
      <c r="D22" s="2">
        <f t="shared" si="0"/>
        <v>90</v>
      </c>
    </row>
    <row r="23" spans="1:4" ht="15.75">
      <c r="A23" s="24" t="s">
        <v>54</v>
      </c>
      <c r="B23" s="2">
        <f>SUM('Narrative 09'!C26)</f>
        <v>80</v>
      </c>
      <c r="C23" s="2">
        <f>SUM('Expository 09'!C26)</f>
        <v>100</v>
      </c>
      <c r="D23" s="2">
        <f t="shared" si="0"/>
        <v>90</v>
      </c>
    </row>
    <row r="24" spans="1:4" ht="18.75">
      <c r="A24" s="3" t="s">
        <v>55</v>
      </c>
      <c r="B24" s="2">
        <f>SUM('Narrative 09'!C27)</f>
        <v>80</v>
      </c>
      <c r="C24" s="2">
        <f>SUM('Expository 09'!C27)</f>
        <v>100</v>
      </c>
      <c r="D24" s="2">
        <f t="shared" si="0"/>
        <v>90</v>
      </c>
    </row>
    <row r="25" spans="1:4" ht="18.75">
      <c r="A25" s="3" t="s">
        <v>56</v>
      </c>
      <c r="B25" s="2">
        <f>SUM('Narrative 09'!C28)</f>
        <v>90</v>
      </c>
      <c r="C25" s="2">
        <f>SUM('Expository 09'!C28)</f>
        <v>80</v>
      </c>
      <c r="D25" s="2">
        <f t="shared" si="0"/>
        <v>85</v>
      </c>
    </row>
  </sheetData>
  <conditionalFormatting sqref="D2:D25">
    <cfRule type="cellIs" dxfId="4" priority="1" operator="between">
      <formula>93</formula>
      <formula>100</formula>
    </cfRule>
    <cfRule type="cellIs" dxfId="3" priority="2" operator="between">
      <formula>85</formula>
      <formula>92</formula>
    </cfRule>
    <cfRule type="cellIs" dxfId="2" priority="3" operator="between">
      <formula>70</formula>
      <formula>84</formula>
    </cfRule>
    <cfRule type="cellIs" dxfId="1" priority="4" operator="between">
      <formula>58</formula>
      <formula>69</formula>
    </cfRule>
    <cfRule type="cellIs" dxfId="0" priority="5" operator="between">
      <formula>0.1</formula>
      <formula>57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E72B30D62DCB43AA6ED56AC0E218CC" ma:contentTypeVersion="0" ma:contentTypeDescription="Create a new document." ma:contentTypeScope="" ma:versionID="79bc4d1e66a8c4e14b7f166e170e25d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E226130-E719-466F-B8F9-CF179726D2EC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05C5AE-9BFA-432C-9BA8-5FD229343A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4E16D39-99FF-41ED-BA15-D218363FBB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Narrative 10</vt:lpstr>
      <vt:lpstr>Expository 10</vt:lpstr>
      <vt:lpstr>Average 10</vt:lpstr>
      <vt:lpstr>Narrative 09</vt:lpstr>
      <vt:lpstr>Expository 09</vt:lpstr>
      <vt:lpstr>Average 09</vt:lpstr>
    </vt:vector>
  </TitlesOfParts>
  <Company>Geary County USD 475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MichelleHartwig</dc:creator>
  <cp:lastModifiedBy>Michelle Hartwig</cp:lastModifiedBy>
  <dcterms:created xsi:type="dcterms:W3CDTF">2009-09-28T23:57:06Z</dcterms:created>
  <dcterms:modified xsi:type="dcterms:W3CDTF">2011-03-26T16:21:05Z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0x01010046E72B30D62DCB43AA6ED56AC0E218CC</vt:lpwstr>
  </property>
</Properties>
</file>